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2"/>
  </bookViews>
  <sheets>
    <sheet name="celkové" sheetId="1" r:id="rId1"/>
    <sheet name="kategorie A" sheetId="2" r:id="rId2"/>
    <sheet name="kategorie B" sheetId="3" r:id="rId3"/>
  </sheets>
  <calcPr calcId="145621"/>
</workbook>
</file>

<file path=xl/calcChain.xml><?xml version="1.0" encoding="utf-8"?>
<calcChain xmlns="http://schemas.openxmlformats.org/spreadsheetml/2006/main">
  <c r="J17" i="2" l="1"/>
  <c r="K17" i="2" s="1"/>
  <c r="H17" i="2"/>
  <c r="J20" i="2"/>
  <c r="K20" i="2" s="1"/>
  <c r="H20" i="2"/>
  <c r="J19" i="2"/>
  <c r="K19" i="2" s="1"/>
  <c r="H19" i="2"/>
  <c r="K18" i="2"/>
  <c r="J18" i="2"/>
  <c r="H18" i="2"/>
  <c r="J16" i="2"/>
  <c r="K16" i="2" s="1"/>
  <c r="H16" i="2"/>
  <c r="J15" i="2"/>
  <c r="K15" i="2" s="1"/>
  <c r="H15" i="2"/>
  <c r="J14" i="2"/>
  <c r="K14" i="2" s="1"/>
  <c r="H14" i="2"/>
  <c r="K13" i="2"/>
  <c r="J13" i="2"/>
  <c r="H13" i="2"/>
  <c r="J12" i="2"/>
  <c r="K12" i="2" s="1"/>
  <c r="H12" i="2"/>
  <c r="J11" i="2"/>
  <c r="K11" i="2" s="1"/>
  <c r="H11" i="2"/>
  <c r="J10" i="2"/>
  <c r="K10" i="2" s="1"/>
  <c r="H10" i="2"/>
  <c r="K9" i="2"/>
  <c r="J9" i="2"/>
  <c r="H9" i="2"/>
  <c r="J8" i="2"/>
  <c r="K8" i="2" s="1"/>
  <c r="H8" i="2"/>
  <c r="J7" i="2"/>
  <c r="K7" i="2" s="1"/>
  <c r="H7" i="2"/>
  <c r="J6" i="2"/>
  <c r="K6" i="2" s="1"/>
  <c r="H6" i="2"/>
  <c r="K5" i="2"/>
  <c r="J5" i="2"/>
  <c r="H5" i="2"/>
  <c r="J4" i="2"/>
  <c r="K4" i="2" s="1"/>
  <c r="H4" i="2"/>
  <c r="J36" i="3"/>
  <c r="H36" i="3"/>
  <c r="K36" i="3" s="1"/>
  <c r="J35" i="3"/>
  <c r="K35" i="3" s="1"/>
  <c r="H35" i="3"/>
  <c r="J34" i="3"/>
  <c r="K34" i="3" s="1"/>
  <c r="H34" i="3"/>
  <c r="J33" i="3"/>
  <c r="K33" i="3" s="1"/>
  <c r="H33" i="3"/>
  <c r="K32" i="3"/>
  <c r="J32" i="3"/>
  <c r="H32" i="3"/>
  <c r="J31" i="3"/>
  <c r="K31" i="3" s="1"/>
  <c r="H31" i="3"/>
  <c r="J30" i="3"/>
  <c r="K30" i="3" s="1"/>
  <c r="H30" i="3"/>
  <c r="J29" i="3"/>
  <c r="K29" i="3" s="1"/>
  <c r="H29" i="3"/>
  <c r="K28" i="3"/>
  <c r="J28" i="3"/>
  <c r="H28" i="3"/>
  <c r="J27" i="3"/>
  <c r="K27" i="3" s="1"/>
  <c r="H27" i="3"/>
  <c r="J26" i="3"/>
  <c r="K26" i="3" s="1"/>
  <c r="H26" i="3"/>
  <c r="J25" i="3"/>
  <c r="K25" i="3" s="1"/>
  <c r="H25" i="3"/>
  <c r="K24" i="3"/>
  <c r="J24" i="3"/>
  <c r="H24" i="3"/>
  <c r="J23" i="3"/>
  <c r="K23" i="3" s="1"/>
  <c r="H23" i="3"/>
  <c r="J22" i="3"/>
  <c r="K22" i="3" s="1"/>
  <c r="H22" i="3"/>
  <c r="J21" i="3"/>
  <c r="K21" i="3" s="1"/>
  <c r="H21" i="3"/>
  <c r="K20" i="3"/>
  <c r="J20" i="3"/>
  <c r="H20" i="3"/>
  <c r="J19" i="3"/>
  <c r="K19" i="3" s="1"/>
  <c r="H19" i="3"/>
  <c r="J18" i="3"/>
  <c r="K18" i="3" s="1"/>
  <c r="H18" i="3"/>
  <c r="J17" i="3"/>
  <c r="K17" i="3" s="1"/>
  <c r="H17" i="3"/>
  <c r="K16" i="3"/>
  <c r="J16" i="3"/>
  <c r="H16" i="3"/>
  <c r="J15" i="3"/>
  <c r="K15" i="3" s="1"/>
  <c r="H15" i="3"/>
  <c r="J14" i="3"/>
  <c r="K14" i="3" s="1"/>
  <c r="H14" i="3"/>
  <c r="J13" i="3"/>
  <c r="K13" i="3" s="1"/>
  <c r="H13" i="3"/>
  <c r="K12" i="3"/>
  <c r="J12" i="3"/>
  <c r="H12" i="3"/>
  <c r="J11" i="3"/>
  <c r="K11" i="3" s="1"/>
  <c r="H11" i="3"/>
  <c r="J10" i="3"/>
  <c r="K10" i="3" s="1"/>
  <c r="H10" i="3"/>
  <c r="J9" i="3"/>
  <c r="K9" i="3" s="1"/>
  <c r="H9" i="3"/>
  <c r="K8" i="3"/>
  <c r="J8" i="3"/>
  <c r="H8" i="3"/>
  <c r="J7" i="3"/>
  <c r="K7" i="3" s="1"/>
  <c r="H7" i="3"/>
  <c r="J6" i="3"/>
  <c r="K6" i="3" s="1"/>
  <c r="H6" i="3"/>
  <c r="J5" i="3"/>
  <c r="K5" i="3" s="1"/>
  <c r="H5" i="3"/>
  <c r="K4" i="3"/>
  <c r="J4" i="3"/>
  <c r="H4" i="3"/>
  <c r="J52" i="1"/>
  <c r="K52" i="1" s="1"/>
  <c r="H52" i="1"/>
  <c r="J51" i="1"/>
  <c r="H51" i="1"/>
  <c r="K51" i="1" s="1"/>
  <c r="J50" i="1"/>
  <c r="K50" i="1" s="1"/>
  <c r="H50" i="1"/>
  <c r="K49" i="1"/>
  <c r="J49" i="1"/>
  <c r="H49" i="1"/>
  <c r="J48" i="1"/>
  <c r="K48" i="1" s="1"/>
  <c r="H48" i="1"/>
  <c r="K47" i="1"/>
  <c r="J47" i="1"/>
  <c r="H47" i="1"/>
  <c r="J46" i="1"/>
  <c r="K46" i="1" s="1"/>
  <c r="H46" i="1"/>
  <c r="K45" i="1"/>
  <c r="J45" i="1"/>
  <c r="H45" i="1"/>
  <c r="J44" i="1"/>
  <c r="K44" i="1" s="1"/>
  <c r="H44" i="1"/>
  <c r="K43" i="1"/>
  <c r="J43" i="1"/>
  <c r="H43" i="1"/>
  <c r="J42" i="1"/>
  <c r="K42" i="1" s="1"/>
  <c r="H42" i="1"/>
  <c r="K41" i="1"/>
  <c r="J41" i="1"/>
  <c r="H41" i="1"/>
  <c r="J40" i="1"/>
  <c r="K40" i="1" s="1"/>
  <c r="H40" i="1"/>
  <c r="K39" i="1"/>
  <c r="J39" i="1"/>
  <c r="H39" i="1"/>
  <c r="J38" i="1"/>
  <c r="K38" i="1" s="1"/>
  <c r="H38" i="1"/>
  <c r="K37" i="1"/>
  <c r="J37" i="1"/>
  <c r="H37" i="1"/>
  <c r="J36" i="1"/>
  <c r="K36" i="1" s="1"/>
  <c r="H36" i="1"/>
  <c r="K35" i="1"/>
  <c r="J35" i="1"/>
  <c r="H35" i="1"/>
  <c r="J34" i="1"/>
  <c r="K34" i="1" s="1"/>
  <c r="H34" i="1"/>
  <c r="K33" i="1"/>
  <c r="J33" i="1"/>
  <c r="H33" i="1"/>
  <c r="J32" i="1"/>
  <c r="K32" i="1" s="1"/>
  <c r="H32" i="1"/>
  <c r="K31" i="1"/>
  <c r="J31" i="1"/>
  <c r="H31" i="1"/>
  <c r="J30" i="1"/>
  <c r="K30" i="1" s="1"/>
  <c r="H30" i="1"/>
  <c r="K29" i="1"/>
  <c r="J29" i="1"/>
  <c r="H29" i="1"/>
  <c r="J28" i="1"/>
  <c r="K28" i="1" s="1"/>
  <c r="H28" i="1"/>
  <c r="K27" i="1"/>
  <c r="J27" i="1"/>
  <c r="H27" i="1"/>
  <c r="J26" i="1"/>
  <c r="K26" i="1" s="1"/>
  <c r="H26" i="1"/>
  <c r="K25" i="1"/>
  <c r="J25" i="1"/>
  <c r="H25" i="1"/>
  <c r="J24" i="1"/>
  <c r="K24" i="1" s="1"/>
  <c r="H24" i="1"/>
  <c r="K23" i="1"/>
  <c r="J23" i="1"/>
  <c r="H23" i="1"/>
  <c r="J22" i="1"/>
  <c r="K22" i="1" s="1"/>
  <c r="H22" i="1"/>
  <c r="K21" i="1"/>
  <c r="J21" i="1"/>
  <c r="H21" i="1"/>
  <c r="J20" i="1"/>
  <c r="K20" i="1" s="1"/>
  <c r="H20" i="1"/>
  <c r="K19" i="1"/>
  <c r="J19" i="1"/>
  <c r="H19" i="1"/>
  <c r="J18" i="1"/>
  <c r="K18" i="1" s="1"/>
  <c r="H18" i="1"/>
  <c r="K17" i="1"/>
  <c r="J17" i="1"/>
  <c r="H17" i="1"/>
  <c r="J16" i="1"/>
  <c r="K16" i="1" s="1"/>
  <c r="H16" i="1"/>
  <c r="K15" i="1"/>
  <c r="J15" i="1"/>
  <c r="H15" i="1"/>
  <c r="J14" i="1"/>
  <c r="K14" i="1" s="1"/>
  <c r="H14" i="1"/>
  <c r="K13" i="1"/>
  <c r="J13" i="1"/>
  <c r="H13" i="1"/>
  <c r="J12" i="1"/>
  <c r="K12" i="1" s="1"/>
  <c r="H12" i="1"/>
  <c r="K11" i="1"/>
  <c r="J11" i="1"/>
  <c r="H11" i="1"/>
  <c r="J10" i="1"/>
  <c r="K10" i="1" s="1"/>
  <c r="H10" i="1"/>
  <c r="K9" i="1"/>
  <c r="J9" i="1"/>
  <c r="H9" i="1"/>
  <c r="J8" i="1"/>
  <c r="K8" i="1" s="1"/>
  <c r="H8" i="1"/>
  <c r="K7" i="1"/>
  <c r="J7" i="1"/>
  <c r="H7" i="1"/>
  <c r="J6" i="1"/>
  <c r="K6" i="1" s="1"/>
  <c r="H6" i="1"/>
  <c r="K5" i="1"/>
  <c r="J5" i="1"/>
  <c r="H5" i="1"/>
  <c r="J4" i="1"/>
  <c r="K4" i="1" s="1"/>
  <c r="H4" i="1"/>
  <c r="K3" i="1"/>
  <c r="J3" i="1"/>
  <c r="H3" i="1"/>
</calcChain>
</file>

<file path=xl/sharedStrings.xml><?xml version="1.0" encoding="utf-8"?>
<sst xmlns="http://schemas.openxmlformats.org/spreadsheetml/2006/main" count="330" uniqueCount="116">
  <si>
    <t>TAJÁK 21. 10. 2015          46. ROČNÍK</t>
  </si>
  <si>
    <t>kategorie</t>
  </si>
  <si>
    <t>body+</t>
  </si>
  <si>
    <t>body-</t>
  </si>
  <si>
    <t>body součet</t>
  </si>
  <si>
    <t>koeficient</t>
  </si>
  <si>
    <t>body* koef</t>
  </si>
  <si>
    <t>BODY CELKEM</t>
  </si>
  <si>
    <t>čas</t>
  </si>
  <si>
    <t>pořadí</t>
  </si>
  <si>
    <t>Pruner Petr</t>
  </si>
  <si>
    <t>Pachmanová Iveta</t>
  </si>
  <si>
    <t>B</t>
  </si>
  <si>
    <t>Durich Martin</t>
  </si>
  <si>
    <t>Havelcová Barbora</t>
  </si>
  <si>
    <t>Nývlt Martin</t>
  </si>
  <si>
    <t>Karochová Simona</t>
  </si>
  <si>
    <t>Baláš Jiří</t>
  </si>
  <si>
    <t>Nováková Lenka</t>
  </si>
  <si>
    <t>A</t>
  </si>
  <si>
    <t>Brtník Tomáš</t>
  </si>
  <si>
    <t>Ryantová Jana</t>
  </si>
  <si>
    <t>Randík Jan</t>
  </si>
  <si>
    <t>Choutková Magdalena</t>
  </si>
  <si>
    <t>Havránek Pavel</t>
  </si>
  <si>
    <t>Kalkusová Lucie</t>
  </si>
  <si>
    <t>Polášek Jan Ferdinand</t>
  </si>
  <si>
    <t>Peterková Tereza</t>
  </si>
  <si>
    <t>Karel Štěpán</t>
  </si>
  <si>
    <t>Šarmanová Alena</t>
  </si>
  <si>
    <t>Hotový Lukáš</t>
  </si>
  <si>
    <t>Krupková Dominika</t>
  </si>
  <si>
    <t>Zonyga Tomáš</t>
  </si>
  <si>
    <t>Doležalová Lucie</t>
  </si>
  <si>
    <t>Štěpánský Jan</t>
  </si>
  <si>
    <t>Kovarovičová Jana</t>
  </si>
  <si>
    <t>Matoušek Pavel</t>
  </si>
  <si>
    <t>Procházková Diana</t>
  </si>
  <si>
    <t>Světlíková Tereza</t>
  </si>
  <si>
    <t>Malkovská Simona</t>
  </si>
  <si>
    <t>Zachoval Jakub</t>
  </si>
  <si>
    <t>Tůmová Michaela</t>
  </si>
  <si>
    <t>Sudek Jan</t>
  </si>
  <si>
    <t>Kratochvílová Eliška</t>
  </si>
  <si>
    <t>Frajbiš Jan</t>
  </si>
  <si>
    <t>Příhodová Barbora</t>
  </si>
  <si>
    <t>Dudek Petr</t>
  </si>
  <si>
    <t>Šírová Anna</t>
  </si>
  <si>
    <t>Janeček jan</t>
  </si>
  <si>
    <t>Janečková Tereza</t>
  </si>
  <si>
    <t>Hubáček Filip</t>
  </si>
  <si>
    <t>Brychcínová Veronika</t>
  </si>
  <si>
    <t>Merta Ladislav</t>
  </si>
  <si>
    <t>Antošová Eliška</t>
  </si>
  <si>
    <t>Petr Tomáš</t>
  </si>
  <si>
    <t>Trojanová Kristýna</t>
  </si>
  <si>
    <t>Eyberger Milan</t>
  </si>
  <si>
    <t>Foglarová Naďa</t>
  </si>
  <si>
    <t>Jindra Matouš</t>
  </si>
  <si>
    <t>Chválková Adéla</t>
  </si>
  <si>
    <t>Kolomínský Václav</t>
  </si>
  <si>
    <t>Pekařová Lucie</t>
  </si>
  <si>
    <t>FILIP Ondřej</t>
  </si>
  <si>
    <t>Jeřábková Laďka</t>
  </si>
  <si>
    <t>Choutka Jaroslav</t>
  </si>
  <si>
    <t>Choutková Lenka</t>
  </si>
  <si>
    <t>Šafránek Michal</t>
  </si>
  <si>
    <t>Šafránková Anna</t>
  </si>
  <si>
    <t>Čihák Josef</t>
  </si>
  <si>
    <t>Havlíčková Lenka</t>
  </si>
  <si>
    <t>Šlapal Filip</t>
  </si>
  <si>
    <t>Havelcová Tereza</t>
  </si>
  <si>
    <t>Moudřík Jan</t>
  </si>
  <si>
    <t>Kofroňová Anna</t>
  </si>
  <si>
    <t>Procházka Petr</t>
  </si>
  <si>
    <t>Slepičková Denisa</t>
  </si>
  <si>
    <t>Kuběnka Michal</t>
  </si>
  <si>
    <t>Langrová Ludmila</t>
  </si>
  <si>
    <t>Janík Pavel</t>
  </si>
  <si>
    <t>Janíková Martina</t>
  </si>
  <si>
    <t>Ivančo Tomáš</t>
  </si>
  <si>
    <t>Bačáková Radka</t>
  </si>
  <si>
    <t>Hannsmann Johan</t>
  </si>
  <si>
    <t>Filipová Iveta</t>
  </si>
  <si>
    <t>Štufka Miroslav</t>
  </si>
  <si>
    <t>Keprtová kristýna</t>
  </si>
  <si>
    <t>Toman Lukáš</t>
  </si>
  <si>
    <t>Markvartová Adéla</t>
  </si>
  <si>
    <t>Kučera Zdeněk</t>
  </si>
  <si>
    <t>Binčíková Dana</t>
  </si>
  <si>
    <t>Stránský Tomáš</t>
  </si>
  <si>
    <t>Srbová Lucie</t>
  </si>
  <si>
    <t>Novák Petr</t>
  </si>
  <si>
    <t>Křížová Anna</t>
  </si>
  <si>
    <t>Munia Jan</t>
  </si>
  <si>
    <t>Látová Lenka</t>
  </si>
  <si>
    <t>Gale Mirek</t>
  </si>
  <si>
    <t>Galeová Petra</t>
  </si>
  <si>
    <t>Nesporý Marek</t>
  </si>
  <si>
    <t>Kyselá Kristýna</t>
  </si>
  <si>
    <t xml:space="preserve">A </t>
  </si>
  <si>
    <t>Appel Ondřej</t>
  </si>
  <si>
    <t>Lindrová Tereza</t>
  </si>
  <si>
    <t>Jebavý Radim</t>
  </si>
  <si>
    <t>Jebavá Eliška</t>
  </si>
  <si>
    <t>Veselý Tomáš</t>
  </si>
  <si>
    <t>Malická Kateřina</t>
  </si>
  <si>
    <t>Vohánka David</t>
  </si>
  <si>
    <t>Plevková Tereza</t>
  </si>
  <si>
    <t>Tajáci</t>
  </si>
  <si>
    <t>Pihera Martin</t>
  </si>
  <si>
    <t>Klapetková Kristýna</t>
  </si>
  <si>
    <t>TAJÁK 21 .10. 2015     46. ROČNÍK</t>
  </si>
  <si>
    <t>kategorie B</t>
  </si>
  <si>
    <t>kategorie A</t>
  </si>
  <si>
    <t>TAJÁK 21. 10. 2015        46.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</si>
</sst>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2" xfId="0" applyBorder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2" workbookViewId="0">
      <selection activeCell="Q11" sqref="Q11"/>
    </sheetView>
  </sheetViews>
  <sheetFormatPr defaultRowHeight="15" x14ac:dyDescent="0.25"/>
  <cols>
    <col min="1" max="1" width="5.42578125" customWidth="1"/>
    <col min="2" max="2" width="7.7109375" customWidth="1"/>
    <col min="3" max="3" width="21.7109375" customWidth="1"/>
    <col min="4" max="4" width="23.140625" customWidth="1"/>
    <col min="5" max="5" width="3.28515625" customWidth="1"/>
    <col min="6" max="6" width="7.140625" customWidth="1"/>
    <col min="8" max="8" width="12.140625" customWidth="1"/>
    <col min="9" max="9" width="8.7109375" customWidth="1"/>
    <col min="10" max="10" width="11.28515625" customWidth="1"/>
    <col min="11" max="11" width="10.42578125" customWidth="1"/>
  </cols>
  <sheetData>
    <row r="1" spans="1:12" ht="23.25" x14ac:dyDescent="0.35">
      <c r="C1" s="1" t="s">
        <v>0</v>
      </c>
    </row>
    <row r="2" spans="1:12" x14ac:dyDescent="0.25">
      <c r="B2" s="2" t="s">
        <v>9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s="2" t="s">
        <v>7</v>
      </c>
      <c r="L2" s="2" t="s">
        <v>8</v>
      </c>
    </row>
    <row r="3" spans="1:12" x14ac:dyDescent="0.25">
      <c r="A3" s="3">
        <v>25</v>
      </c>
      <c r="B3" s="4">
        <v>1</v>
      </c>
      <c r="C3" s="3" t="s">
        <v>10</v>
      </c>
      <c r="D3" s="3" t="s">
        <v>11</v>
      </c>
      <c r="E3" s="3" t="s">
        <v>12</v>
      </c>
      <c r="F3" s="3">
        <v>114</v>
      </c>
      <c r="G3" s="3">
        <v>0</v>
      </c>
      <c r="H3" s="3">
        <f t="shared" ref="H3:H52" si="0">(F3-G3)</f>
        <v>114</v>
      </c>
      <c r="I3" s="3">
        <v>1.5</v>
      </c>
      <c r="J3" s="3">
        <f t="shared" ref="J3:J52" si="1">(F3*I3)</f>
        <v>171</v>
      </c>
      <c r="K3" s="4">
        <f t="shared" ref="K3:K50" si="2">J3-G3</f>
        <v>171</v>
      </c>
      <c r="L3" s="5">
        <v>85.4</v>
      </c>
    </row>
    <row r="4" spans="1:12" x14ac:dyDescent="0.25">
      <c r="A4" s="3">
        <v>44</v>
      </c>
      <c r="B4" s="4">
        <v>2</v>
      </c>
      <c r="C4" s="3" t="s">
        <v>13</v>
      </c>
      <c r="D4" s="3" t="s">
        <v>14</v>
      </c>
      <c r="E4" s="3" t="s">
        <v>12</v>
      </c>
      <c r="F4" s="3">
        <v>114</v>
      </c>
      <c r="G4" s="3">
        <v>0</v>
      </c>
      <c r="H4" s="3">
        <f t="shared" si="0"/>
        <v>114</v>
      </c>
      <c r="I4" s="3">
        <v>1.5</v>
      </c>
      <c r="J4" s="3">
        <f t="shared" si="1"/>
        <v>171</v>
      </c>
      <c r="K4" s="4">
        <f t="shared" si="2"/>
        <v>171</v>
      </c>
      <c r="L4" s="3">
        <v>87.07</v>
      </c>
    </row>
    <row r="5" spans="1:12" x14ac:dyDescent="0.25">
      <c r="A5" s="3">
        <v>41</v>
      </c>
      <c r="B5" s="4">
        <v>3</v>
      </c>
      <c r="C5" s="5" t="s">
        <v>15</v>
      </c>
      <c r="D5" s="3" t="s">
        <v>16</v>
      </c>
      <c r="E5" s="3" t="s">
        <v>12</v>
      </c>
      <c r="F5" s="3">
        <v>112</v>
      </c>
      <c r="G5" s="3">
        <v>0</v>
      </c>
      <c r="H5" s="3">
        <f t="shared" si="0"/>
        <v>112</v>
      </c>
      <c r="I5" s="3">
        <v>1.5</v>
      </c>
      <c r="J5" s="3">
        <f t="shared" si="1"/>
        <v>168</v>
      </c>
      <c r="K5" s="4">
        <f t="shared" si="2"/>
        <v>168</v>
      </c>
      <c r="L5" s="3">
        <v>75.349999999999994</v>
      </c>
    </row>
    <row r="6" spans="1:12" x14ac:dyDescent="0.25">
      <c r="A6" s="3">
        <v>52</v>
      </c>
      <c r="B6" s="4">
        <v>4</v>
      </c>
      <c r="C6" s="3" t="s">
        <v>17</v>
      </c>
      <c r="D6" s="3" t="s">
        <v>18</v>
      </c>
      <c r="E6" s="3" t="s">
        <v>19</v>
      </c>
      <c r="F6" s="3">
        <v>114</v>
      </c>
      <c r="G6" s="3">
        <v>4</v>
      </c>
      <c r="H6" s="3">
        <f t="shared" si="0"/>
        <v>110</v>
      </c>
      <c r="I6" s="3">
        <v>1.5</v>
      </c>
      <c r="J6" s="3">
        <f t="shared" si="1"/>
        <v>171</v>
      </c>
      <c r="K6" s="4">
        <f t="shared" si="2"/>
        <v>167</v>
      </c>
      <c r="L6" s="3">
        <v>91.5</v>
      </c>
    </row>
    <row r="7" spans="1:12" x14ac:dyDescent="0.25">
      <c r="A7" s="3">
        <v>12</v>
      </c>
      <c r="B7" s="4">
        <v>5</v>
      </c>
      <c r="C7" s="3" t="s">
        <v>20</v>
      </c>
      <c r="D7" s="3" t="s">
        <v>21</v>
      </c>
      <c r="E7" s="3" t="s">
        <v>12</v>
      </c>
      <c r="F7" s="3">
        <v>105</v>
      </c>
      <c r="G7" s="3">
        <v>0</v>
      </c>
      <c r="H7" s="3">
        <f t="shared" si="0"/>
        <v>105</v>
      </c>
      <c r="I7" s="3">
        <v>1.5</v>
      </c>
      <c r="J7" s="3">
        <f t="shared" si="1"/>
        <v>157.5</v>
      </c>
      <c r="K7" s="4">
        <f t="shared" si="2"/>
        <v>157.5</v>
      </c>
      <c r="L7" s="3">
        <v>88.33</v>
      </c>
    </row>
    <row r="8" spans="1:12" x14ac:dyDescent="0.25">
      <c r="A8" s="3">
        <v>15</v>
      </c>
      <c r="B8" s="4">
        <v>6</v>
      </c>
      <c r="C8" s="3" t="s">
        <v>22</v>
      </c>
      <c r="D8" s="3" t="s">
        <v>23</v>
      </c>
      <c r="E8" s="3" t="s">
        <v>12</v>
      </c>
      <c r="F8" s="3">
        <v>104</v>
      </c>
      <c r="G8" s="3">
        <v>6</v>
      </c>
      <c r="H8" s="3">
        <f t="shared" si="0"/>
        <v>98</v>
      </c>
      <c r="I8" s="3">
        <v>1.5</v>
      </c>
      <c r="J8" s="3">
        <f t="shared" si="1"/>
        <v>156</v>
      </c>
      <c r="K8" s="4">
        <f t="shared" si="2"/>
        <v>150</v>
      </c>
      <c r="L8" s="5">
        <v>92.5</v>
      </c>
    </row>
    <row r="9" spans="1:12" x14ac:dyDescent="0.25">
      <c r="A9" s="3">
        <v>53</v>
      </c>
      <c r="B9" s="4">
        <v>7</v>
      </c>
      <c r="C9" s="3" t="s">
        <v>24</v>
      </c>
      <c r="D9" s="3" t="s">
        <v>25</v>
      </c>
      <c r="E9" s="3" t="s">
        <v>19</v>
      </c>
      <c r="F9" s="3">
        <v>110</v>
      </c>
      <c r="G9" s="3">
        <v>0</v>
      </c>
      <c r="H9" s="3">
        <f t="shared" si="0"/>
        <v>110</v>
      </c>
      <c r="I9" s="3">
        <v>1.3</v>
      </c>
      <c r="J9" s="3">
        <f t="shared" si="1"/>
        <v>143</v>
      </c>
      <c r="K9" s="4">
        <f t="shared" si="2"/>
        <v>143</v>
      </c>
      <c r="L9" s="3">
        <v>88.2</v>
      </c>
    </row>
    <row r="10" spans="1:12" x14ac:dyDescent="0.25">
      <c r="A10" s="3">
        <v>16</v>
      </c>
      <c r="B10" s="4">
        <v>8</v>
      </c>
      <c r="C10" s="3" t="s">
        <v>26</v>
      </c>
      <c r="D10" s="3" t="s">
        <v>27</v>
      </c>
      <c r="E10" s="3" t="s">
        <v>12</v>
      </c>
      <c r="F10" s="3">
        <v>106</v>
      </c>
      <c r="G10" s="3">
        <v>8</v>
      </c>
      <c r="H10" s="3">
        <f t="shared" si="0"/>
        <v>98</v>
      </c>
      <c r="I10" s="3">
        <v>1.3</v>
      </c>
      <c r="J10" s="3">
        <f t="shared" si="1"/>
        <v>137.80000000000001</v>
      </c>
      <c r="K10" s="4">
        <f t="shared" si="2"/>
        <v>129.80000000000001</v>
      </c>
      <c r="L10" s="5">
        <v>93.4</v>
      </c>
    </row>
    <row r="11" spans="1:12" x14ac:dyDescent="0.25">
      <c r="A11" s="3">
        <v>28</v>
      </c>
      <c r="B11" s="4">
        <v>9</v>
      </c>
      <c r="C11" s="3" t="s">
        <v>28</v>
      </c>
      <c r="D11" s="3" t="s">
        <v>29</v>
      </c>
      <c r="E11" s="3" t="s">
        <v>12</v>
      </c>
      <c r="F11" s="3">
        <v>85</v>
      </c>
      <c r="G11" s="3">
        <v>4</v>
      </c>
      <c r="H11" s="3">
        <f t="shared" si="0"/>
        <v>81</v>
      </c>
      <c r="I11" s="3">
        <v>1.5</v>
      </c>
      <c r="J11" s="3">
        <f t="shared" si="1"/>
        <v>127.5</v>
      </c>
      <c r="K11" s="4">
        <f t="shared" si="2"/>
        <v>123.5</v>
      </c>
      <c r="L11" s="3">
        <v>91.16</v>
      </c>
    </row>
    <row r="12" spans="1:12" x14ac:dyDescent="0.25">
      <c r="A12" s="3">
        <v>34</v>
      </c>
      <c r="B12" s="4">
        <v>10</v>
      </c>
      <c r="C12" s="5" t="s">
        <v>30</v>
      </c>
      <c r="D12" s="3" t="s">
        <v>31</v>
      </c>
      <c r="E12" s="3" t="s">
        <v>12</v>
      </c>
      <c r="F12" s="3">
        <v>114</v>
      </c>
      <c r="G12" s="3">
        <v>8</v>
      </c>
      <c r="H12" s="3">
        <f t="shared" si="0"/>
        <v>106</v>
      </c>
      <c r="I12" s="3">
        <v>1.1000000000000001</v>
      </c>
      <c r="J12" s="3">
        <f t="shared" si="1"/>
        <v>125.4</v>
      </c>
      <c r="K12" s="4">
        <f t="shared" si="2"/>
        <v>117.4</v>
      </c>
      <c r="L12" s="5">
        <v>93.2</v>
      </c>
    </row>
    <row r="13" spans="1:12" x14ac:dyDescent="0.25">
      <c r="A13" s="3">
        <v>14</v>
      </c>
      <c r="B13" s="4">
        <v>11</v>
      </c>
      <c r="C13" s="3" t="s">
        <v>32</v>
      </c>
      <c r="D13" s="3" t="s">
        <v>33</v>
      </c>
      <c r="E13" s="3" t="s">
        <v>19</v>
      </c>
      <c r="F13" s="3">
        <v>114</v>
      </c>
      <c r="G13" s="3">
        <v>0</v>
      </c>
      <c r="H13" s="3">
        <f t="shared" si="0"/>
        <v>114</v>
      </c>
      <c r="I13" s="3">
        <v>1</v>
      </c>
      <c r="J13" s="3">
        <f t="shared" si="1"/>
        <v>114</v>
      </c>
      <c r="K13" s="4">
        <f t="shared" si="2"/>
        <v>114</v>
      </c>
      <c r="L13" s="3">
        <v>84.58</v>
      </c>
    </row>
    <row r="14" spans="1:12" x14ac:dyDescent="0.25">
      <c r="A14" s="3">
        <v>3</v>
      </c>
      <c r="B14" s="4">
        <v>12</v>
      </c>
      <c r="C14" s="3" t="s">
        <v>34</v>
      </c>
      <c r="D14" s="3" t="s">
        <v>35</v>
      </c>
      <c r="E14" s="3" t="s">
        <v>12</v>
      </c>
      <c r="F14" s="3">
        <v>114</v>
      </c>
      <c r="G14" s="3">
        <v>0</v>
      </c>
      <c r="H14" s="3">
        <f t="shared" si="0"/>
        <v>114</v>
      </c>
      <c r="I14" s="3">
        <v>1</v>
      </c>
      <c r="J14" s="3">
        <f t="shared" si="1"/>
        <v>114</v>
      </c>
      <c r="K14" s="4">
        <f t="shared" si="2"/>
        <v>114</v>
      </c>
      <c r="L14" s="3">
        <v>86.36</v>
      </c>
    </row>
    <row r="15" spans="1:12" x14ac:dyDescent="0.25">
      <c r="A15" s="3">
        <v>2</v>
      </c>
      <c r="B15" s="4">
        <v>13</v>
      </c>
      <c r="C15" s="3" t="s">
        <v>36</v>
      </c>
      <c r="D15" s="3" t="s">
        <v>37</v>
      </c>
      <c r="E15" s="3" t="s">
        <v>19</v>
      </c>
      <c r="F15" s="3">
        <v>112</v>
      </c>
      <c r="G15" s="3">
        <v>0</v>
      </c>
      <c r="H15" s="3">
        <f t="shared" si="0"/>
        <v>112</v>
      </c>
      <c r="I15" s="3">
        <v>1</v>
      </c>
      <c r="J15" s="3">
        <f t="shared" si="1"/>
        <v>112</v>
      </c>
      <c r="K15" s="4">
        <f t="shared" si="2"/>
        <v>112</v>
      </c>
      <c r="L15" s="3">
        <v>86.5</v>
      </c>
    </row>
    <row r="16" spans="1:12" x14ac:dyDescent="0.25">
      <c r="A16" s="3">
        <v>26</v>
      </c>
      <c r="B16" s="4">
        <v>14</v>
      </c>
      <c r="C16" s="3" t="s">
        <v>38</v>
      </c>
      <c r="D16" s="3" t="s">
        <v>39</v>
      </c>
      <c r="E16" s="3" t="s">
        <v>12</v>
      </c>
      <c r="F16" s="3">
        <v>110</v>
      </c>
      <c r="G16" s="3">
        <v>0</v>
      </c>
      <c r="H16" s="3">
        <f t="shared" si="0"/>
        <v>110</v>
      </c>
      <c r="I16" s="3">
        <v>1</v>
      </c>
      <c r="J16" s="3">
        <f t="shared" si="1"/>
        <v>110</v>
      </c>
      <c r="K16" s="4">
        <f t="shared" si="2"/>
        <v>110</v>
      </c>
      <c r="L16" s="3">
        <v>86.29</v>
      </c>
    </row>
    <row r="17" spans="1:12" x14ac:dyDescent="0.25">
      <c r="A17" s="3">
        <v>37</v>
      </c>
      <c r="B17" s="4">
        <v>15</v>
      </c>
      <c r="C17" s="3" t="s">
        <v>40</v>
      </c>
      <c r="D17" s="3" t="s">
        <v>41</v>
      </c>
      <c r="E17" s="3" t="s">
        <v>12</v>
      </c>
      <c r="F17" s="3">
        <v>114</v>
      </c>
      <c r="G17" s="3">
        <v>4</v>
      </c>
      <c r="H17" s="3">
        <f t="shared" si="0"/>
        <v>110</v>
      </c>
      <c r="I17" s="3">
        <v>1</v>
      </c>
      <c r="J17" s="3">
        <f t="shared" si="1"/>
        <v>114</v>
      </c>
      <c r="K17" s="4">
        <f t="shared" si="2"/>
        <v>110</v>
      </c>
      <c r="L17" s="3">
        <v>91.15</v>
      </c>
    </row>
    <row r="18" spans="1:12" x14ac:dyDescent="0.25">
      <c r="A18" s="3">
        <v>47</v>
      </c>
      <c r="B18" s="4">
        <v>16</v>
      </c>
      <c r="C18" s="5" t="s">
        <v>42</v>
      </c>
      <c r="D18" s="3" t="s">
        <v>43</v>
      </c>
      <c r="E18" s="3" t="s">
        <v>12</v>
      </c>
      <c r="F18" s="3">
        <v>114</v>
      </c>
      <c r="G18" s="3">
        <v>6</v>
      </c>
      <c r="H18" s="3">
        <f t="shared" si="0"/>
        <v>108</v>
      </c>
      <c r="I18" s="3">
        <v>1</v>
      </c>
      <c r="J18" s="3">
        <f t="shared" si="1"/>
        <v>114</v>
      </c>
      <c r="K18" s="4">
        <f t="shared" si="2"/>
        <v>108</v>
      </c>
      <c r="L18" s="5">
        <v>92.33</v>
      </c>
    </row>
    <row r="19" spans="1:12" x14ac:dyDescent="0.25">
      <c r="A19" s="3">
        <v>43</v>
      </c>
      <c r="B19" s="4">
        <v>17</v>
      </c>
      <c r="C19" s="3" t="s">
        <v>44</v>
      </c>
      <c r="D19" s="3" t="s">
        <v>45</v>
      </c>
      <c r="E19" s="3" t="s">
        <v>12</v>
      </c>
      <c r="F19" s="3">
        <v>98</v>
      </c>
      <c r="G19" s="3">
        <v>0</v>
      </c>
      <c r="H19" s="3">
        <f t="shared" si="0"/>
        <v>98</v>
      </c>
      <c r="I19" s="3">
        <v>1.1000000000000001</v>
      </c>
      <c r="J19" s="3">
        <f t="shared" si="1"/>
        <v>107.80000000000001</v>
      </c>
      <c r="K19" s="4">
        <f t="shared" si="2"/>
        <v>107.80000000000001</v>
      </c>
      <c r="L19" s="3">
        <v>87.38</v>
      </c>
    </row>
    <row r="20" spans="1:12" x14ac:dyDescent="0.25">
      <c r="A20" s="3">
        <v>13</v>
      </c>
      <c r="B20" s="4">
        <v>18</v>
      </c>
      <c r="C20" s="3" t="s">
        <v>46</v>
      </c>
      <c r="D20" s="3" t="s">
        <v>47</v>
      </c>
      <c r="E20" s="3" t="s">
        <v>19</v>
      </c>
      <c r="F20" s="3">
        <v>107</v>
      </c>
      <c r="G20" s="3">
        <v>10</v>
      </c>
      <c r="H20" s="3">
        <f t="shared" si="0"/>
        <v>97</v>
      </c>
      <c r="I20" s="3">
        <v>1.1000000000000001</v>
      </c>
      <c r="J20" s="3">
        <f t="shared" si="1"/>
        <v>117.7</v>
      </c>
      <c r="K20" s="4">
        <f t="shared" si="2"/>
        <v>107.7</v>
      </c>
      <c r="L20" s="3">
        <v>94.5</v>
      </c>
    </row>
    <row r="21" spans="1:12" x14ac:dyDescent="0.25">
      <c r="A21" s="3">
        <v>49</v>
      </c>
      <c r="B21" s="4">
        <v>19</v>
      </c>
      <c r="C21" s="3" t="s">
        <v>48</v>
      </c>
      <c r="D21" s="3" t="s">
        <v>49</v>
      </c>
      <c r="E21" s="3" t="s">
        <v>12</v>
      </c>
      <c r="F21" s="3">
        <v>106</v>
      </c>
      <c r="G21" s="3">
        <v>0</v>
      </c>
      <c r="H21" s="3">
        <f t="shared" si="0"/>
        <v>106</v>
      </c>
      <c r="I21" s="3">
        <v>1</v>
      </c>
      <c r="J21" s="3">
        <f t="shared" si="1"/>
        <v>106</v>
      </c>
      <c r="K21" s="4">
        <f t="shared" si="2"/>
        <v>106</v>
      </c>
      <c r="L21" s="5">
        <v>85.2</v>
      </c>
    </row>
    <row r="22" spans="1:12" x14ac:dyDescent="0.25">
      <c r="A22" s="3">
        <v>18</v>
      </c>
      <c r="B22" s="4">
        <v>20</v>
      </c>
      <c r="C22" s="3" t="s">
        <v>50</v>
      </c>
      <c r="D22" s="3" t="s">
        <v>51</v>
      </c>
      <c r="E22" s="3" t="s">
        <v>12</v>
      </c>
      <c r="F22" s="3">
        <v>105</v>
      </c>
      <c r="G22" s="3">
        <v>0</v>
      </c>
      <c r="H22" s="3">
        <f t="shared" si="0"/>
        <v>105</v>
      </c>
      <c r="I22" s="3">
        <v>1</v>
      </c>
      <c r="J22" s="3">
        <f t="shared" si="1"/>
        <v>105</v>
      </c>
      <c r="K22" s="4">
        <f t="shared" si="2"/>
        <v>105</v>
      </c>
      <c r="L22" s="3">
        <v>80.099999999999994</v>
      </c>
    </row>
    <row r="23" spans="1:12" x14ac:dyDescent="0.25">
      <c r="A23" s="3">
        <v>7</v>
      </c>
      <c r="B23" s="4">
        <v>21</v>
      </c>
      <c r="C23" s="3" t="s">
        <v>52</v>
      </c>
      <c r="D23" s="3" t="s">
        <v>53</v>
      </c>
      <c r="E23" s="3" t="s">
        <v>12</v>
      </c>
      <c r="F23" s="3">
        <v>105</v>
      </c>
      <c r="G23" s="3">
        <v>0</v>
      </c>
      <c r="H23" s="3">
        <f t="shared" si="0"/>
        <v>105</v>
      </c>
      <c r="I23" s="3">
        <v>1</v>
      </c>
      <c r="J23" s="3">
        <f t="shared" si="1"/>
        <v>105</v>
      </c>
      <c r="K23" s="4">
        <f t="shared" si="2"/>
        <v>105</v>
      </c>
      <c r="L23" s="3">
        <v>81.099999999999994</v>
      </c>
    </row>
    <row r="24" spans="1:12" x14ac:dyDescent="0.25">
      <c r="A24" s="3">
        <v>31</v>
      </c>
      <c r="B24" s="4">
        <v>22</v>
      </c>
      <c r="C24" s="3" t="s">
        <v>54</v>
      </c>
      <c r="D24" s="3" t="s">
        <v>55</v>
      </c>
      <c r="E24" s="3" t="s">
        <v>12</v>
      </c>
      <c r="F24" s="3">
        <v>105</v>
      </c>
      <c r="G24" s="3">
        <v>0</v>
      </c>
      <c r="H24" s="3">
        <f t="shared" si="0"/>
        <v>105</v>
      </c>
      <c r="I24" s="3">
        <v>1</v>
      </c>
      <c r="J24" s="3">
        <f t="shared" si="1"/>
        <v>105</v>
      </c>
      <c r="K24" s="4">
        <f t="shared" si="2"/>
        <v>105</v>
      </c>
      <c r="L24" s="3">
        <v>86.55</v>
      </c>
    </row>
    <row r="25" spans="1:12" x14ac:dyDescent="0.25">
      <c r="A25" s="3">
        <v>4</v>
      </c>
      <c r="B25" s="4">
        <v>23</v>
      </c>
      <c r="C25" s="3" t="s">
        <v>56</v>
      </c>
      <c r="D25" s="3" t="s">
        <v>57</v>
      </c>
      <c r="E25" s="3" t="s">
        <v>12</v>
      </c>
      <c r="F25" s="3">
        <v>105</v>
      </c>
      <c r="G25" s="3">
        <v>0</v>
      </c>
      <c r="H25" s="3">
        <f t="shared" si="0"/>
        <v>105</v>
      </c>
      <c r="I25" s="3">
        <v>1</v>
      </c>
      <c r="J25" s="3">
        <f t="shared" si="1"/>
        <v>105</v>
      </c>
      <c r="K25" s="4">
        <f t="shared" si="2"/>
        <v>105</v>
      </c>
      <c r="L25" s="3">
        <v>87.1</v>
      </c>
    </row>
    <row r="26" spans="1:12" x14ac:dyDescent="0.25">
      <c r="A26" s="3">
        <v>45</v>
      </c>
      <c r="B26" s="4">
        <v>24</v>
      </c>
      <c r="C26" s="3" t="s">
        <v>58</v>
      </c>
      <c r="D26" s="3" t="s">
        <v>59</v>
      </c>
      <c r="E26" s="3" t="s">
        <v>12</v>
      </c>
      <c r="F26" s="3">
        <v>99</v>
      </c>
      <c r="G26" s="3">
        <v>0</v>
      </c>
      <c r="H26" s="3">
        <f t="shared" si="0"/>
        <v>99</v>
      </c>
      <c r="I26" s="3">
        <v>1</v>
      </c>
      <c r="J26" s="3">
        <f t="shared" si="1"/>
        <v>99</v>
      </c>
      <c r="K26" s="4">
        <f t="shared" si="2"/>
        <v>99</v>
      </c>
      <c r="L26" s="3">
        <v>85.3</v>
      </c>
    </row>
    <row r="27" spans="1:12" x14ac:dyDescent="0.25">
      <c r="A27" s="3">
        <v>51</v>
      </c>
      <c r="B27" s="4">
        <v>25</v>
      </c>
      <c r="C27" s="3" t="s">
        <v>60</v>
      </c>
      <c r="D27" s="3" t="s">
        <v>61</v>
      </c>
      <c r="E27" s="3" t="s">
        <v>12</v>
      </c>
      <c r="F27" s="3">
        <v>65</v>
      </c>
      <c r="G27" s="3">
        <v>0</v>
      </c>
      <c r="H27" s="3">
        <f t="shared" si="0"/>
        <v>65</v>
      </c>
      <c r="I27" s="3">
        <v>1.5</v>
      </c>
      <c r="J27" s="3">
        <f t="shared" si="1"/>
        <v>97.5</v>
      </c>
      <c r="K27" s="4">
        <f t="shared" si="2"/>
        <v>97.5</v>
      </c>
      <c r="L27" s="3">
        <v>89.15</v>
      </c>
    </row>
    <row r="28" spans="1:12" x14ac:dyDescent="0.25">
      <c r="A28" s="3">
        <v>6</v>
      </c>
      <c r="B28" s="4">
        <v>26</v>
      </c>
      <c r="C28" s="3" t="s">
        <v>62</v>
      </c>
      <c r="D28" s="3" t="s">
        <v>63</v>
      </c>
      <c r="E28" s="3" t="s">
        <v>19</v>
      </c>
      <c r="F28" s="3">
        <v>103</v>
      </c>
      <c r="G28" s="3">
        <v>6</v>
      </c>
      <c r="H28" s="3">
        <f t="shared" si="0"/>
        <v>97</v>
      </c>
      <c r="I28" s="3">
        <v>1</v>
      </c>
      <c r="J28" s="3">
        <f t="shared" si="1"/>
        <v>103</v>
      </c>
      <c r="K28" s="4">
        <f t="shared" si="2"/>
        <v>97</v>
      </c>
      <c r="L28" s="3">
        <v>92.48</v>
      </c>
    </row>
    <row r="29" spans="1:12" x14ac:dyDescent="0.25">
      <c r="A29" s="3">
        <v>30</v>
      </c>
      <c r="B29" s="4">
        <v>27</v>
      </c>
      <c r="C29" s="3" t="s">
        <v>64</v>
      </c>
      <c r="D29" s="3" t="s">
        <v>65</v>
      </c>
      <c r="E29" s="3" t="s">
        <v>12</v>
      </c>
      <c r="F29" s="3">
        <v>78</v>
      </c>
      <c r="G29" s="3">
        <v>20</v>
      </c>
      <c r="H29" s="3">
        <f t="shared" si="0"/>
        <v>58</v>
      </c>
      <c r="I29" s="3">
        <v>1.5</v>
      </c>
      <c r="J29" s="3">
        <f t="shared" si="1"/>
        <v>117</v>
      </c>
      <c r="K29" s="4">
        <f t="shared" si="2"/>
        <v>97</v>
      </c>
      <c r="L29" s="3">
        <v>99.06</v>
      </c>
    </row>
    <row r="30" spans="1:12" x14ac:dyDescent="0.25">
      <c r="A30" s="3">
        <v>35</v>
      </c>
      <c r="B30" s="4">
        <v>28</v>
      </c>
      <c r="C30" s="3" t="s">
        <v>66</v>
      </c>
      <c r="D30" s="3" t="s">
        <v>67</v>
      </c>
      <c r="E30" s="3" t="s">
        <v>12</v>
      </c>
      <c r="F30" s="3">
        <v>109</v>
      </c>
      <c r="G30" s="3">
        <v>18</v>
      </c>
      <c r="H30" s="3">
        <f t="shared" si="0"/>
        <v>91</v>
      </c>
      <c r="I30" s="3">
        <v>1</v>
      </c>
      <c r="J30" s="3">
        <f t="shared" si="1"/>
        <v>109</v>
      </c>
      <c r="K30" s="4">
        <f t="shared" si="2"/>
        <v>91</v>
      </c>
      <c r="L30" s="3">
        <v>98.33</v>
      </c>
    </row>
    <row r="31" spans="1:12" x14ac:dyDescent="0.25">
      <c r="A31" s="3">
        <v>8</v>
      </c>
      <c r="B31" s="4">
        <v>29</v>
      </c>
      <c r="C31" s="3" t="s">
        <v>68</v>
      </c>
      <c r="D31" s="3" t="s">
        <v>69</v>
      </c>
      <c r="E31" s="3" t="s">
        <v>12</v>
      </c>
      <c r="F31" s="3">
        <v>94</v>
      </c>
      <c r="G31" s="3">
        <v>6</v>
      </c>
      <c r="H31" s="3">
        <f t="shared" si="0"/>
        <v>88</v>
      </c>
      <c r="I31" s="3">
        <v>1</v>
      </c>
      <c r="J31" s="3">
        <f t="shared" si="1"/>
        <v>94</v>
      </c>
      <c r="K31" s="4">
        <f t="shared" si="2"/>
        <v>88</v>
      </c>
      <c r="L31" s="3">
        <v>92.46</v>
      </c>
    </row>
    <row r="32" spans="1:12" x14ac:dyDescent="0.25">
      <c r="A32" s="3">
        <v>36</v>
      </c>
      <c r="B32" s="4">
        <v>30</v>
      </c>
      <c r="C32" s="3" t="s">
        <v>70</v>
      </c>
      <c r="D32" s="3" t="s">
        <v>71</v>
      </c>
      <c r="E32" s="3" t="s">
        <v>12</v>
      </c>
      <c r="F32" s="3">
        <v>84</v>
      </c>
      <c r="G32" s="3">
        <v>0</v>
      </c>
      <c r="H32" s="3">
        <f t="shared" si="0"/>
        <v>84</v>
      </c>
      <c r="I32" s="3">
        <v>1</v>
      </c>
      <c r="J32" s="3">
        <f t="shared" si="1"/>
        <v>84</v>
      </c>
      <c r="K32" s="4">
        <f t="shared" si="2"/>
        <v>84</v>
      </c>
      <c r="L32" s="3">
        <v>86.35</v>
      </c>
    </row>
    <row r="33" spans="1:12" x14ac:dyDescent="0.25">
      <c r="A33" s="3">
        <v>22</v>
      </c>
      <c r="B33" s="4">
        <v>31</v>
      </c>
      <c r="C33" s="3" t="s">
        <v>72</v>
      </c>
      <c r="D33" s="3" t="s">
        <v>73</v>
      </c>
      <c r="E33" s="3" t="s">
        <v>12</v>
      </c>
      <c r="F33" s="3">
        <v>84</v>
      </c>
      <c r="G33" s="3">
        <v>0</v>
      </c>
      <c r="H33" s="3">
        <f t="shared" si="0"/>
        <v>84</v>
      </c>
      <c r="I33" s="3">
        <v>1</v>
      </c>
      <c r="J33" s="3">
        <f t="shared" si="1"/>
        <v>84</v>
      </c>
      <c r="K33" s="4">
        <f t="shared" si="2"/>
        <v>84</v>
      </c>
      <c r="L33" s="3">
        <v>89.35</v>
      </c>
    </row>
    <row r="34" spans="1:12" x14ac:dyDescent="0.25">
      <c r="A34" s="3">
        <v>39</v>
      </c>
      <c r="B34" s="4">
        <v>32</v>
      </c>
      <c r="C34" s="3" t="s">
        <v>74</v>
      </c>
      <c r="D34" s="3" t="s">
        <v>75</v>
      </c>
      <c r="E34" s="3" t="s">
        <v>19</v>
      </c>
      <c r="F34" s="3">
        <v>88</v>
      </c>
      <c r="G34" s="3">
        <v>4</v>
      </c>
      <c r="H34" s="3">
        <f t="shared" si="0"/>
        <v>84</v>
      </c>
      <c r="I34" s="3">
        <v>1</v>
      </c>
      <c r="J34" s="3">
        <f t="shared" si="1"/>
        <v>88</v>
      </c>
      <c r="K34" s="4">
        <f t="shared" si="2"/>
        <v>84</v>
      </c>
      <c r="L34" s="3">
        <v>91.17</v>
      </c>
    </row>
    <row r="35" spans="1:12" x14ac:dyDescent="0.25">
      <c r="A35" s="3">
        <v>1</v>
      </c>
      <c r="B35" s="4">
        <v>33</v>
      </c>
      <c r="C35" s="3" t="s">
        <v>76</v>
      </c>
      <c r="D35" s="3" t="s">
        <v>77</v>
      </c>
      <c r="E35" s="3" t="s">
        <v>12</v>
      </c>
      <c r="F35" s="3">
        <v>90</v>
      </c>
      <c r="G35" s="3">
        <v>6</v>
      </c>
      <c r="H35" s="3">
        <f t="shared" si="0"/>
        <v>84</v>
      </c>
      <c r="I35" s="3">
        <v>1</v>
      </c>
      <c r="J35" s="3">
        <f t="shared" si="1"/>
        <v>90</v>
      </c>
      <c r="K35" s="4">
        <f t="shared" si="2"/>
        <v>84</v>
      </c>
      <c r="L35" s="5">
        <v>92.45</v>
      </c>
    </row>
    <row r="36" spans="1:12" x14ac:dyDescent="0.25">
      <c r="A36" s="3">
        <v>17</v>
      </c>
      <c r="B36" s="4">
        <v>34</v>
      </c>
      <c r="C36" s="3" t="s">
        <v>78</v>
      </c>
      <c r="D36" s="3" t="s">
        <v>79</v>
      </c>
      <c r="E36" s="3" t="s">
        <v>12</v>
      </c>
      <c r="F36" s="3">
        <v>82</v>
      </c>
      <c r="G36" s="3">
        <v>0</v>
      </c>
      <c r="H36" s="3">
        <f t="shared" si="0"/>
        <v>82</v>
      </c>
      <c r="I36" s="3">
        <v>1</v>
      </c>
      <c r="J36" s="3">
        <f t="shared" si="1"/>
        <v>82</v>
      </c>
      <c r="K36" s="4">
        <f t="shared" si="2"/>
        <v>82</v>
      </c>
      <c r="L36" s="3">
        <v>80.5</v>
      </c>
    </row>
    <row r="37" spans="1:12" x14ac:dyDescent="0.25">
      <c r="A37" s="3">
        <v>23</v>
      </c>
      <c r="B37" s="4">
        <v>35</v>
      </c>
      <c r="C37" s="3" t="s">
        <v>80</v>
      </c>
      <c r="D37" s="3" t="s">
        <v>81</v>
      </c>
      <c r="E37" s="3" t="s">
        <v>19</v>
      </c>
      <c r="F37" s="3">
        <v>93</v>
      </c>
      <c r="G37" s="3">
        <v>12</v>
      </c>
      <c r="H37" s="3">
        <f t="shared" si="0"/>
        <v>81</v>
      </c>
      <c r="I37" s="3">
        <v>1</v>
      </c>
      <c r="J37" s="3">
        <f t="shared" si="1"/>
        <v>93</v>
      </c>
      <c r="K37" s="4">
        <f t="shared" si="2"/>
        <v>81</v>
      </c>
      <c r="L37" s="3">
        <v>95.25</v>
      </c>
    </row>
    <row r="38" spans="1:12" x14ac:dyDescent="0.25">
      <c r="A38" s="3">
        <v>48</v>
      </c>
      <c r="B38" s="4">
        <v>36</v>
      </c>
      <c r="C38" s="3" t="s">
        <v>82</v>
      </c>
      <c r="D38" s="3" t="s">
        <v>83</v>
      </c>
      <c r="E38" s="3" t="s">
        <v>12</v>
      </c>
      <c r="F38" s="3">
        <v>109</v>
      </c>
      <c r="G38" s="3">
        <v>28</v>
      </c>
      <c r="H38" s="3">
        <f t="shared" si="0"/>
        <v>81</v>
      </c>
      <c r="I38" s="3">
        <v>1</v>
      </c>
      <c r="J38" s="3">
        <f t="shared" si="1"/>
        <v>109</v>
      </c>
      <c r="K38" s="4">
        <f t="shared" si="2"/>
        <v>81</v>
      </c>
      <c r="L38" s="3">
        <v>103.01</v>
      </c>
    </row>
    <row r="39" spans="1:12" x14ac:dyDescent="0.25">
      <c r="A39" s="3">
        <v>27</v>
      </c>
      <c r="B39" s="4">
        <v>37</v>
      </c>
      <c r="C39" s="3" t="s">
        <v>84</v>
      </c>
      <c r="D39" s="3" t="s">
        <v>85</v>
      </c>
      <c r="E39" s="3" t="s">
        <v>12</v>
      </c>
      <c r="F39" s="3">
        <v>80</v>
      </c>
      <c r="G39" s="3">
        <v>0</v>
      </c>
      <c r="H39" s="3">
        <f t="shared" si="0"/>
        <v>80</v>
      </c>
      <c r="I39" s="3">
        <v>1</v>
      </c>
      <c r="J39" s="3">
        <f t="shared" si="1"/>
        <v>80</v>
      </c>
      <c r="K39" s="4">
        <f t="shared" si="2"/>
        <v>80</v>
      </c>
      <c r="L39" s="3">
        <v>90</v>
      </c>
    </row>
    <row r="40" spans="1:12" x14ac:dyDescent="0.25">
      <c r="A40" s="3">
        <v>10</v>
      </c>
      <c r="B40" s="4">
        <v>38</v>
      </c>
      <c r="C40" s="3" t="s">
        <v>86</v>
      </c>
      <c r="D40" s="3" t="s">
        <v>87</v>
      </c>
      <c r="E40" s="3" t="s">
        <v>19</v>
      </c>
      <c r="F40" s="3">
        <v>78</v>
      </c>
      <c r="G40" s="3">
        <v>0</v>
      </c>
      <c r="H40" s="3">
        <f t="shared" si="0"/>
        <v>78</v>
      </c>
      <c r="I40" s="3">
        <v>1</v>
      </c>
      <c r="J40" s="3">
        <f t="shared" si="1"/>
        <v>78</v>
      </c>
      <c r="K40" s="4">
        <f t="shared" si="2"/>
        <v>78</v>
      </c>
      <c r="L40" s="3">
        <v>83.14</v>
      </c>
    </row>
    <row r="41" spans="1:12" x14ac:dyDescent="0.25">
      <c r="A41" s="3">
        <v>21</v>
      </c>
      <c r="B41" s="4">
        <v>39</v>
      </c>
      <c r="C41" s="3" t="s">
        <v>88</v>
      </c>
      <c r="D41" s="3" t="s">
        <v>89</v>
      </c>
      <c r="E41" s="3" t="s">
        <v>12</v>
      </c>
      <c r="F41" s="3">
        <v>77</v>
      </c>
      <c r="G41" s="3">
        <v>0</v>
      </c>
      <c r="H41" s="3">
        <f t="shared" si="0"/>
        <v>77</v>
      </c>
      <c r="I41" s="3">
        <v>1</v>
      </c>
      <c r="J41" s="3">
        <f t="shared" si="1"/>
        <v>77</v>
      </c>
      <c r="K41" s="4">
        <f t="shared" si="2"/>
        <v>77</v>
      </c>
      <c r="L41" s="3">
        <v>86.13</v>
      </c>
    </row>
    <row r="42" spans="1:12" x14ac:dyDescent="0.25">
      <c r="A42" s="3">
        <v>38</v>
      </c>
      <c r="B42" s="4">
        <v>40</v>
      </c>
      <c r="C42" s="3" t="s">
        <v>90</v>
      </c>
      <c r="D42" s="3" t="s">
        <v>91</v>
      </c>
      <c r="E42" s="3" t="s">
        <v>12</v>
      </c>
      <c r="F42" s="3">
        <v>70</v>
      </c>
      <c r="G42" s="3">
        <v>8</v>
      </c>
      <c r="H42" s="3">
        <f t="shared" si="0"/>
        <v>62</v>
      </c>
      <c r="I42" s="3">
        <v>1</v>
      </c>
      <c r="J42" s="3">
        <f t="shared" si="1"/>
        <v>70</v>
      </c>
      <c r="K42" s="4">
        <f t="shared" si="2"/>
        <v>62</v>
      </c>
      <c r="L42" s="5">
        <v>93.5</v>
      </c>
    </row>
    <row r="43" spans="1:12" x14ac:dyDescent="0.25">
      <c r="A43" s="3">
        <v>46</v>
      </c>
      <c r="B43" s="4">
        <v>41</v>
      </c>
      <c r="C43" s="3" t="s">
        <v>92</v>
      </c>
      <c r="D43" s="3" t="s">
        <v>93</v>
      </c>
      <c r="E43" s="3" t="s">
        <v>19</v>
      </c>
      <c r="F43" s="3">
        <v>48</v>
      </c>
      <c r="G43" s="3">
        <v>14</v>
      </c>
      <c r="H43" s="3">
        <f t="shared" si="0"/>
        <v>34</v>
      </c>
      <c r="I43" s="3">
        <v>1.5</v>
      </c>
      <c r="J43" s="3">
        <f t="shared" si="1"/>
        <v>72</v>
      </c>
      <c r="K43" s="4">
        <f t="shared" si="2"/>
        <v>58</v>
      </c>
      <c r="L43" s="3">
        <v>96.3</v>
      </c>
    </row>
    <row r="44" spans="1:12" x14ac:dyDescent="0.25">
      <c r="A44" s="3">
        <v>29</v>
      </c>
      <c r="B44" s="4">
        <v>42</v>
      </c>
      <c r="C44" s="3" t="s">
        <v>94</v>
      </c>
      <c r="D44" s="3" t="s">
        <v>95</v>
      </c>
      <c r="E44" s="3" t="s">
        <v>19</v>
      </c>
      <c r="F44" s="3">
        <v>60</v>
      </c>
      <c r="G44" s="3">
        <v>4</v>
      </c>
      <c r="H44" s="3">
        <f t="shared" si="0"/>
        <v>56</v>
      </c>
      <c r="I44" s="3">
        <v>1</v>
      </c>
      <c r="J44" s="3">
        <f t="shared" si="1"/>
        <v>60</v>
      </c>
      <c r="K44" s="4">
        <f t="shared" si="2"/>
        <v>56</v>
      </c>
      <c r="L44" s="3">
        <v>91.29</v>
      </c>
    </row>
    <row r="45" spans="1:12" x14ac:dyDescent="0.25">
      <c r="A45" s="3">
        <v>5</v>
      </c>
      <c r="B45" s="4">
        <v>43</v>
      </c>
      <c r="C45" s="3" t="s">
        <v>96</v>
      </c>
      <c r="D45" s="3" t="s">
        <v>97</v>
      </c>
      <c r="E45" s="3" t="s">
        <v>12</v>
      </c>
      <c r="F45" s="3">
        <v>57</v>
      </c>
      <c r="G45" s="3">
        <v>4</v>
      </c>
      <c r="H45" s="3">
        <f t="shared" si="0"/>
        <v>53</v>
      </c>
      <c r="I45" s="3">
        <v>1</v>
      </c>
      <c r="J45" s="3">
        <f t="shared" si="1"/>
        <v>57</v>
      </c>
      <c r="K45" s="4">
        <f t="shared" si="2"/>
        <v>53</v>
      </c>
      <c r="L45" s="3">
        <v>91.3</v>
      </c>
    </row>
    <row r="46" spans="1:12" x14ac:dyDescent="0.25">
      <c r="A46" s="3">
        <v>9</v>
      </c>
      <c r="B46" s="4">
        <v>44</v>
      </c>
      <c r="C46" s="6" t="s">
        <v>98</v>
      </c>
      <c r="D46" s="3" t="s">
        <v>99</v>
      </c>
      <c r="E46" s="3" t="s">
        <v>100</v>
      </c>
      <c r="F46" s="3">
        <v>98</v>
      </c>
      <c r="G46" s="3">
        <v>46</v>
      </c>
      <c r="H46" s="3">
        <f t="shared" si="0"/>
        <v>52</v>
      </c>
      <c r="I46" s="3">
        <v>1</v>
      </c>
      <c r="J46" s="3">
        <f t="shared" si="1"/>
        <v>98</v>
      </c>
      <c r="K46" s="4">
        <f t="shared" si="2"/>
        <v>52</v>
      </c>
      <c r="L46" s="3">
        <v>112.59</v>
      </c>
    </row>
    <row r="47" spans="1:12" x14ac:dyDescent="0.25">
      <c r="A47" s="3">
        <v>11</v>
      </c>
      <c r="B47" s="4">
        <v>45</v>
      </c>
      <c r="C47" s="3" t="s">
        <v>101</v>
      </c>
      <c r="D47" s="3" t="s">
        <v>102</v>
      </c>
      <c r="E47" s="3" t="s">
        <v>19</v>
      </c>
      <c r="F47" s="3">
        <v>59</v>
      </c>
      <c r="G47" s="3">
        <v>10</v>
      </c>
      <c r="H47" s="3">
        <f t="shared" si="0"/>
        <v>49</v>
      </c>
      <c r="I47" s="3">
        <v>1</v>
      </c>
      <c r="J47" s="3">
        <f t="shared" si="1"/>
        <v>59</v>
      </c>
      <c r="K47" s="4">
        <f t="shared" si="2"/>
        <v>49</v>
      </c>
      <c r="L47" s="5">
        <v>94.2</v>
      </c>
    </row>
    <row r="48" spans="1:12" x14ac:dyDescent="0.25">
      <c r="A48" s="3">
        <v>24</v>
      </c>
      <c r="B48" s="4">
        <v>46</v>
      </c>
      <c r="C48" s="5" t="s">
        <v>103</v>
      </c>
      <c r="D48" s="5" t="s">
        <v>104</v>
      </c>
      <c r="E48" s="3" t="s">
        <v>12</v>
      </c>
      <c r="F48" s="3">
        <v>48</v>
      </c>
      <c r="G48" s="3">
        <v>0</v>
      </c>
      <c r="H48" s="3">
        <f t="shared" si="0"/>
        <v>48</v>
      </c>
      <c r="I48" s="3">
        <v>1</v>
      </c>
      <c r="J48" s="3">
        <f t="shared" si="1"/>
        <v>48</v>
      </c>
      <c r="K48" s="4">
        <f t="shared" si="2"/>
        <v>48</v>
      </c>
      <c r="L48" s="3">
        <v>74.3</v>
      </c>
    </row>
    <row r="49" spans="1:12" x14ac:dyDescent="0.25">
      <c r="A49" s="3">
        <v>20</v>
      </c>
      <c r="B49" s="4">
        <v>47</v>
      </c>
      <c r="C49" s="3" t="s">
        <v>105</v>
      </c>
      <c r="D49" s="3" t="s">
        <v>106</v>
      </c>
      <c r="E49" s="3" t="s">
        <v>12</v>
      </c>
      <c r="F49" s="3">
        <v>72</v>
      </c>
      <c r="G49" s="3">
        <v>38</v>
      </c>
      <c r="H49" s="3">
        <f t="shared" si="0"/>
        <v>34</v>
      </c>
      <c r="I49" s="3">
        <v>1</v>
      </c>
      <c r="J49" s="3">
        <f t="shared" si="1"/>
        <v>72</v>
      </c>
      <c r="K49" s="4">
        <f t="shared" si="2"/>
        <v>34</v>
      </c>
      <c r="L49" s="3">
        <v>108.29</v>
      </c>
    </row>
    <row r="50" spans="1:12" x14ac:dyDescent="0.25">
      <c r="A50" s="3">
        <v>19</v>
      </c>
      <c r="B50" s="4">
        <v>48</v>
      </c>
      <c r="C50" s="3" t="s">
        <v>107</v>
      </c>
      <c r="D50" s="3" t="s">
        <v>108</v>
      </c>
      <c r="E50" s="3" t="s">
        <v>19</v>
      </c>
      <c r="F50" s="3">
        <v>72</v>
      </c>
      <c r="G50" s="3">
        <v>38</v>
      </c>
      <c r="H50" s="3">
        <f t="shared" si="0"/>
        <v>34</v>
      </c>
      <c r="I50" s="3">
        <v>1</v>
      </c>
      <c r="J50" s="3">
        <f t="shared" si="1"/>
        <v>72</v>
      </c>
      <c r="K50" s="4">
        <f t="shared" si="2"/>
        <v>34</v>
      </c>
      <c r="L50" s="3">
        <v>108.3</v>
      </c>
    </row>
    <row r="51" spans="1:12" x14ac:dyDescent="0.25">
      <c r="A51" s="3">
        <v>54</v>
      </c>
      <c r="B51" s="4">
        <v>49</v>
      </c>
      <c r="C51" s="3" t="s">
        <v>109</v>
      </c>
      <c r="D51" s="3"/>
      <c r="E51" s="3" t="s">
        <v>12</v>
      </c>
      <c r="F51" s="5">
        <v>26</v>
      </c>
      <c r="G51" s="5">
        <v>52</v>
      </c>
      <c r="H51" s="3">
        <f t="shared" si="0"/>
        <v>-26</v>
      </c>
      <c r="I51" s="5">
        <v>1</v>
      </c>
      <c r="J51" s="5">
        <f t="shared" si="1"/>
        <v>26</v>
      </c>
      <c r="K51" s="4">
        <f>H51*I51</f>
        <v>-26</v>
      </c>
      <c r="L51" s="5">
        <v>116</v>
      </c>
    </row>
    <row r="52" spans="1:12" x14ac:dyDescent="0.25">
      <c r="A52" s="3">
        <v>40</v>
      </c>
      <c r="B52" s="4">
        <v>50</v>
      </c>
      <c r="C52" s="3" t="s">
        <v>110</v>
      </c>
      <c r="D52" s="3" t="s">
        <v>111</v>
      </c>
      <c r="E52" s="3" t="s">
        <v>19</v>
      </c>
      <c r="F52" s="3">
        <v>4</v>
      </c>
      <c r="G52" s="3">
        <v>60</v>
      </c>
      <c r="H52" s="3">
        <f t="shared" si="0"/>
        <v>-56</v>
      </c>
      <c r="I52" s="3">
        <v>1.5</v>
      </c>
      <c r="J52" s="3">
        <f t="shared" si="1"/>
        <v>6</v>
      </c>
      <c r="K52" s="4">
        <f>J52-G52</f>
        <v>-54</v>
      </c>
      <c r="L52" s="3">
        <v>120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Q9" sqref="Q9"/>
    </sheetView>
  </sheetViews>
  <sheetFormatPr defaultRowHeight="15" x14ac:dyDescent="0.25"/>
  <cols>
    <col min="1" max="2" width="8" customWidth="1"/>
    <col min="3" max="3" width="23.42578125" customWidth="1"/>
    <col min="4" max="4" width="22.7109375" customWidth="1"/>
    <col min="5" max="5" width="5.140625" customWidth="1"/>
    <col min="8" max="8" width="11.140625" customWidth="1"/>
    <col min="9" max="9" width="10.140625" customWidth="1"/>
    <col min="10" max="10" width="12" customWidth="1"/>
    <col min="11" max="11" width="14.140625" customWidth="1"/>
  </cols>
  <sheetData>
    <row r="1" spans="1:12" ht="26.25" x14ac:dyDescent="0.4">
      <c r="A1" s="1" t="s">
        <v>115</v>
      </c>
      <c r="B1" s="1"/>
      <c r="I1" s="7" t="s">
        <v>114</v>
      </c>
    </row>
    <row r="3" spans="1:12" x14ac:dyDescent="0.25">
      <c r="B3" s="8" t="s">
        <v>9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s="8" t="s">
        <v>7</v>
      </c>
      <c r="L3" s="2" t="s">
        <v>8</v>
      </c>
    </row>
    <row r="4" spans="1:12" x14ac:dyDescent="0.25">
      <c r="A4" s="3">
        <v>52</v>
      </c>
      <c r="B4" s="4">
        <v>1</v>
      </c>
      <c r="C4" s="3" t="s">
        <v>17</v>
      </c>
      <c r="D4" s="3" t="s">
        <v>18</v>
      </c>
      <c r="E4" s="3" t="s">
        <v>19</v>
      </c>
      <c r="F4" s="3">
        <v>114</v>
      </c>
      <c r="G4" s="3">
        <v>4</v>
      </c>
      <c r="H4" s="3">
        <f t="shared" ref="H4:H20" si="0">(F4-G4)</f>
        <v>110</v>
      </c>
      <c r="I4" s="3">
        <v>1.5</v>
      </c>
      <c r="J4" s="3">
        <f t="shared" ref="J4:J20" si="1">(F4*I4)</f>
        <v>171</v>
      </c>
      <c r="K4" s="4">
        <f t="shared" ref="K4:K20" si="2">J4-G4</f>
        <v>167</v>
      </c>
      <c r="L4" s="3">
        <v>91.5</v>
      </c>
    </row>
    <row r="5" spans="1:12" x14ac:dyDescent="0.25">
      <c r="A5" s="3">
        <v>53</v>
      </c>
      <c r="B5" s="4">
        <v>2</v>
      </c>
      <c r="C5" s="3" t="s">
        <v>24</v>
      </c>
      <c r="D5" s="3" t="s">
        <v>25</v>
      </c>
      <c r="E5" s="3" t="s">
        <v>19</v>
      </c>
      <c r="F5" s="3">
        <v>110</v>
      </c>
      <c r="G5" s="3">
        <v>0</v>
      </c>
      <c r="H5" s="3">
        <f t="shared" si="0"/>
        <v>110</v>
      </c>
      <c r="I5" s="3">
        <v>1.3</v>
      </c>
      <c r="J5" s="3">
        <f t="shared" si="1"/>
        <v>143</v>
      </c>
      <c r="K5" s="4">
        <f t="shared" si="2"/>
        <v>143</v>
      </c>
      <c r="L5" s="3">
        <v>88.2</v>
      </c>
    </row>
    <row r="6" spans="1:12" x14ac:dyDescent="0.25">
      <c r="A6" s="3">
        <v>14</v>
      </c>
      <c r="B6" s="4">
        <v>3</v>
      </c>
      <c r="C6" s="3" t="s">
        <v>32</v>
      </c>
      <c r="D6" s="3" t="s">
        <v>33</v>
      </c>
      <c r="E6" s="3" t="s">
        <v>19</v>
      </c>
      <c r="F6" s="3">
        <v>114</v>
      </c>
      <c r="G6" s="3">
        <v>0</v>
      </c>
      <c r="H6" s="3">
        <f t="shared" si="0"/>
        <v>114</v>
      </c>
      <c r="I6" s="3">
        <v>1</v>
      </c>
      <c r="J6" s="3">
        <f t="shared" si="1"/>
        <v>114</v>
      </c>
      <c r="K6" s="4">
        <f t="shared" si="2"/>
        <v>114</v>
      </c>
      <c r="L6" s="3">
        <v>84.58</v>
      </c>
    </row>
    <row r="7" spans="1:12" x14ac:dyDescent="0.25">
      <c r="A7" s="3">
        <v>2</v>
      </c>
      <c r="B7" s="4">
        <v>4</v>
      </c>
      <c r="C7" s="3" t="s">
        <v>36</v>
      </c>
      <c r="D7" s="3" t="s">
        <v>37</v>
      </c>
      <c r="E7" s="3" t="s">
        <v>19</v>
      </c>
      <c r="F7" s="3">
        <v>112</v>
      </c>
      <c r="G7" s="3">
        <v>0</v>
      </c>
      <c r="H7" s="3">
        <f t="shared" si="0"/>
        <v>112</v>
      </c>
      <c r="I7" s="3">
        <v>1</v>
      </c>
      <c r="J7" s="3">
        <f t="shared" si="1"/>
        <v>112</v>
      </c>
      <c r="K7" s="4">
        <f t="shared" si="2"/>
        <v>112</v>
      </c>
      <c r="L7" s="3">
        <v>86.5</v>
      </c>
    </row>
    <row r="8" spans="1:12" x14ac:dyDescent="0.25">
      <c r="A8" s="3">
        <v>13</v>
      </c>
      <c r="B8" s="4">
        <v>5</v>
      </c>
      <c r="C8" s="3" t="s">
        <v>46</v>
      </c>
      <c r="D8" s="3" t="s">
        <v>47</v>
      </c>
      <c r="E8" s="3" t="s">
        <v>19</v>
      </c>
      <c r="F8" s="3">
        <v>107</v>
      </c>
      <c r="G8" s="3">
        <v>10</v>
      </c>
      <c r="H8" s="3">
        <f t="shared" si="0"/>
        <v>97</v>
      </c>
      <c r="I8" s="3">
        <v>1.1000000000000001</v>
      </c>
      <c r="J8" s="3">
        <f t="shared" si="1"/>
        <v>117.7</v>
      </c>
      <c r="K8" s="4">
        <f t="shared" si="2"/>
        <v>107.7</v>
      </c>
      <c r="L8" s="3">
        <v>94.5</v>
      </c>
    </row>
    <row r="9" spans="1:12" x14ac:dyDescent="0.25">
      <c r="A9" s="3">
        <v>6</v>
      </c>
      <c r="B9" s="4">
        <v>6</v>
      </c>
      <c r="C9" s="3" t="s">
        <v>62</v>
      </c>
      <c r="D9" s="3" t="s">
        <v>63</v>
      </c>
      <c r="E9" s="3" t="s">
        <v>19</v>
      </c>
      <c r="F9" s="3">
        <v>103</v>
      </c>
      <c r="G9" s="3">
        <v>6</v>
      </c>
      <c r="H9" s="3">
        <f t="shared" si="0"/>
        <v>97</v>
      </c>
      <c r="I9" s="3">
        <v>1</v>
      </c>
      <c r="J9" s="3">
        <f t="shared" si="1"/>
        <v>103</v>
      </c>
      <c r="K9" s="4">
        <f t="shared" si="2"/>
        <v>97</v>
      </c>
      <c r="L9" s="3">
        <v>92.48</v>
      </c>
    </row>
    <row r="10" spans="1:12" x14ac:dyDescent="0.25">
      <c r="A10" s="3">
        <v>8</v>
      </c>
      <c r="B10" s="4">
        <v>7</v>
      </c>
      <c r="C10" s="3" t="s">
        <v>68</v>
      </c>
      <c r="D10" s="3" t="s">
        <v>69</v>
      </c>
      <c r="E10" s="3" t="s">
        <v>19</v>
      </c>
      <c r="F10" s="3">
        <v>94</v>
      </c>
      <c r="G10" s="3">
        <v>6</v>
      </c>
      <c r="H10" s="3">
        <f t="shared" si="0"/>
        <v>88</v>
      </c>
      <c r="I10" s="3">
        <v>1</v>
      </c>
      <c r="J10" s="3">
        <f t="shared" si="1"/>
        <v>94</v>
      </c>
      <c r="K10" s="4">
        <f t="shared" si="2"/>
        <v>88</v>
      </c>
      <c r="L10" s="3">
        <v>92.46</v>
      </c>
    </row>
    <row r="11" spans="1:12" x14ac:dyDescent="0.25">
      <c r="A11" s="3">
        <v>39</v>
      </c>
      <c r="B11" s="4">
        <v>8</v>
      </c>
      <c r="C11" s="3" t="s">
        <v>74</v>
      </c>
      <c r="D11" s="3" t="s">
        <v>75</v>
      </c>
      <c r="E11" s="3" t="s">
        <v>19</v>
      </c>
      <c r="F11" s="3">
        <v>88</v>
      </c>
      <c r="G11" s="3">
        <v>4</v>
      </c>
      <c r="H11" s="3">
        <f t="shared" si="0"/>
        <v>84</v>
      </c>
      <c r="I11" s="3">
        <v>1</v>
      </c>
      <c r="J11" s="3">
        <f t="shared" si="1"/>
        <v>88</v>
      </c>
      <c r="K11" s="4">
        <f t="shared" si="2"/>
        <v>84</v>
      </c>
      <c r="L11" s="3">
        <v>91.17</v>
      </c>
    </row>
    <row r="12" spans="1:12" x14ac:dyDescent="0.25">
      <c r="A12" s="3">
        <v>23</v>
      </c>
      <c r="B12" s="4">
        <v>9</v>
      </c>
      <c r="C12" s="3" t="s">
        <v>80</v>
      </c>
      <c r="D12" s="3" t="s">
        <v>81</v>
      </c>
      <c r="E12" s="3" t="s">
        <v>19</v>
      </c>
      <c r="F12" s="3">
        <v>93</v>
      </c>
      <c r="G12" s="3">
        <v>12</v>
      </c>
      <c r="H12" s="3">
        <f t="shared" si="0"/>
        <v>81</v>
      </c>
      <c r="I12" s="3">
        <v>1</v>
      </c>
      <c r="J12" s="3">
        <f t="shared" si="1"/>
        <v>93</v>
      </c>
      <c r="K12" s="4">
        <f t="shared" si="2"/>
        <v>81</v>
      </c>
      <c r="L12" s="3">
        <v>95.25</v>
      </c>
    </row>
    <row r="13" spans="1:12" x14ac:dyDescent="0.25">
      <c r="A13" s="3">
        <v>48</v>
      </c>
      <c r="B13" s="4">
        <v>10</v>
      </c>
      <c r="C13" s="3" t="s">
        <v>82</v>
      </c>
      <c r="D13" s="3" t="s">
        <v>83</v>
      </c>
      <c r="E13" s="3" t="s">
        <v>19</v>
      </c>
      <c r="F13" s="3">
        <v>109</v>
      </c>
      <c r="G13" s="3">
        <v>28</v>
      </c>
      <c r="H13" s="3">
        <f t="shared" si="0"/>
        <v>81</v>
      </c>
      <c r="I13" s="3">
        <v>1</v>
      </c>
      <c r="J13" s="3">
        <f t="shared" si="1"/>
        <v>109</v>
      </c>
      <c r="K13" s="4">
        <f t="shared" si="2"/>
        <v>81</v>
      </c>
      <c r="L13" s="3">
        <v>103.01</v>
      </c>
    </row>
    <row r="14" spans="1:12" x14ac:dyDescent="0.25">
      <c r="A14" s="3">
        <v>10</v>
      </c>
      <c r="B14" s="4">
        <v>11</v>
      </c>
      <c r="C14" s="3" t="s">
        <v>86</v>
      </c>
      <c r="D14" s="3" t="s">
        <v>87</v>
      </c>
      <c r="E14" s="3" t="s">
        <v>19</v>
      </c>
      <c r="F14" s="3">
        <v>78</v>
      </c>
      <c r="G14" s="3">
        <v>0</v>
      </c>
      <c r="H14" s="3">
        <f t="shared" si="0"/>
        <v>78</v>
      </c>
      <c r="I14" s="3">
        <v>1</v>
      </c>
      <c r="J14" s="3">
        <f t="shared" si="1"/>
        <v>78</v>
      </c>
      <c r="K14" s="4">
        <f t="shared" si="2"/>
        <v>78</v>
      </c>
      <c r="L14" s="3">
        <v>83.14</v>
      </c>
    </row>
    <row r="15" spans="1:12" x14ac:dyDescent="0.25">
      <c r="A15" s="3">
        <v>46</v>
      </c>
      <c r="B15" s="4">
        <v>12</v>
      </c>
      <c r="C15" s="3" t="s">
        <v>92</v>
      </c>
      <c r="D15" s="3" t="s">
        <v>93</v>
      </c>
      <c r="E15" s="3" t="s">
        <v>19</v>
      </c>
      <c r="F15" s="3">
        <v>48</v>
      </c>
      <c r="G15" s="3">
        <v>14</v>
      </c>
      <c r="H15" s="3">
        <f t="shared" si="0"/>
        <v>34</v>
      </c>
      <c r="I15" s="3">
        <v>1.5</v>
      </c>
      <c r="J15" s="3">
        <f t="shared" si="1"/>
        <v>72</v>
      </c>
      <c r="K15" s="4">
        <f t="shared" si="2"/>
        <v>58</v>
      </c>
      <c r="L15" s="3">
        <v>96.3</v>
      </c>
    </row>
    <row r="16" spans="1:12" x14ac:dyDescent="0.25">
      <c r="A16" s="3">
        <v>29</v>
      </c>
      <c r="B16" s="4">
        <v>13</v>
      </c>
      <c r="C16" s="3" t="s">
        <v>94</v>
      </c>
      <c r="D16" s="3" t="s">
        <v>95</v>
      </c>
      <c r="E16" s="3" t="s">
        <v>19</v>
      </c>
      <c r="F16" s="3">
        <v>60</v>
      </c>
      <c r="G16" s="3">
        <v>4</v>
      </c>
      <c r="H16" s="3">
        <f t="shared" si="0"/>
        <v>56</v>
      </c>
      <c r="I16" s="3">
        <v>1</v>
      </c>
      <c r="J16" s="3">
        <f t="shared" si="1"/>
        <v>60</v>
      </c>
      <c r="K16" s="4">
        <f t="shared" si="2"/>
        <v>56</v>
      </c>
      <c r="L16" s="3">
        <v>91.29</v>
      </c>
    </row>
    <row r="17" spans="1:12" x14ac:dyDescent="0.25">
      <c r="A17" s="3">
        <v>9</v>
      </c>
      <c r="B17" s="4">
        <v>17</v>
      </c>
      <c r="C17" s="3" t="s">
        <v>98</v>
      </c>
      <c r="D17" s="3" t="s">
        <v>99</v>
      </c>
      <c r="E17" s="3" t="s">
        <v>100</v>
      </c>
      <c r="F17" s="3">
        <v>98</v>
      </c>
      <c r="G17" s="3">
        <v>46</v>
      </c>
      <c r="H17" s="3">
        <f t="shared" si="0"/>
        <v>52</v>
      </c>
      <c r="I17" s="3">
        <v>1</v>
      </c>
      <c r="J17" s="3">
        <f t="shared" si="1"/>
        <v>98</v>
      </c>
      <c r="K17" s="4">
        <f t="shared" si="2"/>
        <v>52</v>
      </c>
      <c r="L17" s="3">
        <v>112.59</v>
      </c>
    </row>
    <row r="18" spans="1:12" x14ac:dyDescent="0.25">
      <c r="A18" s="3">
        <v>11</v>
      </c>
      <c r="B18" s="4">
        <v>14</v>
      </c>
      <c r="C18" s="3" t="s">
        <v>101</v>
      </c>
      <c r="D18" s="3" t="s">
        <v>102</v>
      </c>
      <c r="E18" s="3" t="s">
        <v>19</v>
      </c>
      <c r="F18" s="3">
        <v>59</v>
      </c>
      <c r="G18" s="3">
        <v>10</v>
      </c>
      <c r="H18" s="3">
        <f t="shared" si="0"/>
        <v>49</v>
      </c>
      <c r="I18" s="3">
        <v>1</v>
      </c>
      <c r="J18" s="3">
        <f t="shared" si="1"/>
        <v>59</v>
      </c>
      <c r="K18" s="4">
        <f t="shared" si="2"/>
        <v>49</v>
      </c>
      <c r="L18" s="5">
        <v>94.2</v>
      </c>
    </row>
    <row r="19" spans="1:12" x14ac:dyDescent="0.25">
      <c r="A19" s="3">
        <v>19</v>
      </c>
      <c r="B19" s="4">
        <v>15</v>
      </c>
      <c r="C19" s="3" t="s">
        <v>107</v>
      </c>
      <c r="D19" s="3" t="s">
        <v>108</v>
      </c>
      <c r="E19" s="3" t="s">
        <v>19</v>
      </c>
      <c r="F19" s="3">
        <v>72</v>
      </c>
      <c r="G19" s="3">
        <v>38</v>
      </c>
      <c r="H19" s="3">
        <f t="shared" si="0"/>
        <v>34</v>
      </c>
      <c r="I19" s="3">
        <v>1</v>
      </c>
      <c r="J19" s="3">
        <f t="shared" si="1"/>
        <v>72</v>
      </c>
      <c r="K19" s="4">
        <f t="shared" si="2"/>
        <v>34</v>
      </c>
      <c r="L19" s="3">
        <v>108.3</v>
      </c>
    </row>
    <row r="20" spans="1:12" x14ac:dyDescent="0.25">
      <c r="A20" s="3">
        <v>40</v>
      </c>
      <c r="B20" s="4">
        <v>16</v>
      </c>
      <c r="C20" s="3" t="s">
        <v>110</v>
      </c>
      <c r="D20" s="3" t="s">
        <v>111</v>
      </c>
      <c r="E20" s="3" t="s">
        <v>19</v>
      </c>
      <c r="F20" s="3">
        <v>4</v>
      </c>
      <c r="G20" s="3">
        <v>60</v>
      </c>
      <c r="H20" s="3">
        <f t="shared" si="0"/>
        <v>-56</v>
      </c>
      <c r="I20" s="3">
        <v>1.5</v>
      </c>
      <c r="J20" s="3">
        <f t="shared" si="1"/>
        <v>6</v>
      </c>
      <c r="K20" s="4">
        <f t="shared" si="2"/>
        <v>-54</v>
      </c>
      <c r="L20" s="3">
        <v>120</v>
      </c>
    </row>
  </sheetData>
  <sortState ref="A4:M20">
    <sortCondition descending="1" ref="K4:K20"/>
    <sortCondition ref="L4:L2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R5" sqref="R5"/>
    </sheetView>
  </sheetViews>
  <sheetFormatPr defaultRowHeight="15" x14ac:dyDescent="0.25"/>
  <cols>
    <col min="1" max="2" width="7.42578125" customWidth="1"/>
    <col min="3" max="3" width="21.42578125" customWidth="1"/>
    <col min="4" max="4" width="22.28515625" customWidth="1"/>
    <col min="5" max="5" width="9.140625" style="10"/>
    <col min="10" max="10" width="13" customWidth="1"/>
    <col min="11" max="11" width="12.7109375" customWidth="1"/>
  </cols>
  <sheetData>
    <row r="1" spans="1:12" ht="26.25" x14ac:dyDescent="0.4">
      <c r="A1" s="1" t="s">
        <v>112</v>
      </c>
      <c r="B1" s="1"/>
      <c r="G1" s="9" t="s">
        <v>113</v>
      </c>
    </row>
    <row r="2" spans="1:12" ht="26.25" x14ac:dyDescent="0.4">
      <c r="A2" s="1"/>
      <c r="B2" s="1"/>
      <c r="E2" s="9"/>
    </row>
    <row r="3" spans="1:12" ht="23.25" x14ac:dyDescent="0.35">
      <c r="A3" s="1"/>
      <c r="B3" s="8" t="s">
        <v>9</v>
      </c>
      <c r="E3" s="10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s="8" t="s">
        <v>7</v>
      </c>
      <c r="L3" s="2" t="s">
        <v>8</v>
      </c>
    </row>
    <row r="4" spans="1:12" x14ac:dyDescent="0.25">
      <c r="A4" s="3">
        <v>25</v>
      </c>
      <c r="B4" s="4">
        <v>1</v>
      </c>
      <c r="C4" s="3" t="s">
        <v>10</v>
      </c>
      <c r="D4" s="3" t="s">
        <v>11</v>
      </c>
      <c r="E4" s="11" t="s">
        <v>12</v>
      </c>
      <c r="F4" s="3">
        <v>114</v>
      </c>
      <c r="G4" s="3">
        <v>0</v>
      </c>
      <c r="H4" s="3">
        <f t="shared" ref="H4:H36" si="0">(F4-G4)</f>
        <v>114</v>
      </c>
      <c r="I4" s="3">
        <v>1.5</v>
      </c>
      <c r="J4" s="3">
        <f t="shared" ref="J4:J36" si="1">(F4*I4)</f>
        <v>171</v>
      </c>
      <c r="K4" s="4">
        <f t="shared" ref="K4:K35" si="2">J4-G4</f>
        <v>171</v>
      </c>
      <c r="L4" s="5">
        <v>85.4</v>
      </c>
    </row>
    <row r="5" spans="1:12" x14ac:dyDescent="0.25">
      <c r="A5" s="3">
        <v>44</v>
      </c>
      <c r="B5" s="4">
        <v>2</v>
      </c>
      <c r="C5" s="3" t="s">
        <v>13</v>
      </c>
      <c r="D5" s="3" t="s">
        <v>14</v>
      </c>
      <c r="E5" s="11" t="s">
        <v>12</v>
      </c>
      <c r="F5" s="3">
        <v>114</v>
      </c>
      <c r="G5" s="3">
        <v>0</v>
      </c>
      <c r="H5" s="3">
        <f t="shared" si="0"/>
        <v>114</v>
      </c>
      <c r="I5" s="3">
        <v>1.5</v>
      </c>
      <c r="J5" s="3">
        <f t="shared" si="1"/>
        <v>171</v>
      </c>
      <c r="K5" s="4">
        <f t="shared" si="2"/>
        <v>171</v>
      </c>
      <c r="L5" s="3">
        <v>87.07</v>
      </c>
    </row>
    <row r="6" spans="1:12" x14ac:dyDescent="0.25">
      <c r="A6" s="3">
        <v>41</v>
      </c>
      <c r="B6" s="4">
        <v>3</v>
      </c>
      <c r="C6" s="5" t="s">
        <v>15</v>
      </c>
      <c r="D6" s="3" t="s">
        <v>16</v>
      </c>
      <c r="E6" s="11" t="s">
        <v>12</v>
      </c>
      <c r="F6" s="3">
        <v>112</v>
      </c>
      <c r="G6" s="3">
        <v>0</v>
      </c>
      <c r="H6" s="3">
        <f t="shared" si="0"/>
        <v>112</v>
      </c>
      <c r="I6" s="3">
        <v>1.5</v>
      </c>
      <c r="J6" s="3">
        <f t="shared" si="1"/>
        <v>168</v>
      </c>
      <c r="K6" s="4">
        <f t="shared" si="2"/>
        <v>168</v>
      </c>
      <c r="L6" s="3">
        <v>75.349999999999994</v>
      </c>
    </row>
    <row r="7" spans="1:12" x14ac:dyDescent="0.25">
      <c r="A7" s="3">
        <v>12</v>
      </c>
      <c r="B7" s="4">
        <v>4</v>
      </c>
      <c r="C7" s="3" t="s">
        <v>20</v>
      </c>
      <c r="D7" s="3" t="s">
        <v>21</v>
      </c>
      <c r="E7" s="11" t="s">
        <v>12</v>
      </c>
      <c r="F7" s="3">
        <v>105</v>
      </c>
      <c r="G7" s="3">
        <v>0</v>
      </c>
      <c r="H7" s="3">
        <f t="shared" si="0"/>
        <v>105</v>
      </c>
      <c r="I7" s="3">
        <v>1.5</v>
      </c>
      <c r="J7" s="3">
        <f t="shared" si="1"/>
        <v>157.5</v>
      </c>
      <c r="K7" s="4">
        <f t="shared" si="2"/>
        <v>157.5</v>
      </c>
      <c r="L7" s="3">
        <v>88.33</v>
      </c>
    </row>
    <row r="8" spans="1:12" x14ac:dyDescent="0.25">
      <c r="A8" s="3">
        <v>15</v>
      </c>
      <c r="B8" s="4">
        <v>5</v>
      </c>
      <c r="C8" s="3" t="s">
        <v>22</v>
      </c>
      <c r="D8" s="3" t="s">
        <v>23</v>
      </c>
      <c r="E8" s="11" t="s">
        <v>12</v>
      </c>
      <c r="F8" s="3">
        <v>104</v>
      </c>
      <c r="G8" s="3">
        <v>6</v>
      </c>
      <c r="H8" s="3">
        <f t="shared" si="0"/>
        <v>98</v>
      </c>
      <c r="I8" s="3">
        <v>1.5</v>
      </c>
      <c r="J8" s="3">
        <f t="shared" si="1"/>
        <v>156</v>
      </c>
      <c r="K8" s="4">
        <f t="shared" si="2"/>
        <v>150</v>
      </c>
      <c r="L8" s="5">
        <v>92.5</v>
      </c>
    </row>
    <row r="9" spans="1:12" x14ac:dyDescent="0.25">
      <c r="A9" s="3">
        <v>16</v>
      </c>
      <c r="B9" s="4">
        <v>6</v>
      </c>
      <c r="C9" s="3" t="s">
        <v>26</v>
      </c>
      <c r="D9" s="3" t="s">
        <v>27</v>
      </c>
      <c r="E9" s="11" t="s">
        <v>12</v>
      </c>
      <c r="F9" s="3">
        <v>106</v>
      </c>
      <c r="G9" s="3">
        <v>8</v>
      </c>
      <c r="H9" s="3">
        <f t="shared" si="0"/>
        <v>98</v>
      </c>
      <c r="I9" s="3">
        <v>1.3</v>
      </c>
      <c r="J9" s="3">
        <f t="shared" si="1"/>
        <v>137.80000000000001</v>
      </c>
      <c r="K9" s="4">
        <f t="shared" si="2"/>
        <v>129.80000000000001</v>
      </c>
      <c r="L9" s="5">
        <v>93.4</v>
      </c>
    </row>
    <row r="10" spans="1:12" x14ac:dyDescent="0.25">
      <c r="A10" s="3">
        <v>28</v>
      </c>
      <c r="B10" s="4">
        <v>7</v>
      </c>
      <c r="C10" s="3" t="s">
        <v>28</v>
      </c>
      <c r="D10" s="3" t="s">
        <v>29</v>
      </c>
      <c r="E10" s="11" t="s">
        <v>12</v>
      </c>
      <c r="F10" s="3">
        <v>85</v>
      </c>
      <c r="G10" s="3">
        <v>4</v>
      </c>
      <c r="H10" s="3">
        <f t="shared" si="0"/>
        <v>81</v>
      </c>
      <c r="I10" s="3">
        <v>1.5</v>
      </c>
      <c r="J10" s="3">
        <f t="shared" si="1"/>
        <v>127.5</v>
      </c>
      <c r="K10" s="4">
        <f t="shared" si="2"/>
        <v>123.5</v>
      </c>
      <c r="L10" s="3">
        <v>91.16</v>
      </c>
    </row>
    <row r="11" spans="1:12" x14ac:dyDescent="0.25">
      <c r="A11" s="3">
        <v>34</v>
      </c>
      <c r="B11" s="4">
        <v>8</v>
      </c>
      <c r="C11" s="5" t="s">
        <v>30</v>
      </c>
      <c r="D11" s="3" t="s">
        <v>31</v>
      </c>
      <c r="E11" s="11" t="s">
        <v>12</v>
      </c>
      <c r="F11" s="3">
        <v>114</v>
      </c>
      <c r="G11" s="3">
        <v>8</v>
      </c>
      <c r="H11" s="3">
        <f t="shared" si="0"/>
        <v>106</v>
      </c>
      <c r="I11" s="3">
        <v>1.1000000000000001</v>
      </c>
      <c r="J11" s="3">
        <f t="shared" si="1"/>
        <v>125.4</v>
      </c>
      <c r="K11" s="4">
        <f t="shared" si="2"/>
        <v>117.4</v>
      </c>
      <c r="L11" s="5">
        <v>93.2</v>
      </c>
    </row>
    <row r="12" spans="1:12" x14ac:dyDescent="0.25">
      <c r="A12" s="3">
        <v>3</v>
      </c>
      <c r="B12" s="4">
        <v>9</v>
      </c>
      <c r="C12" s="3" t="s">
        <v>34</v>
      </c>
      <c r="D12" s="3" t="s">
        <v>35</v>
      </c>
      <c r="E12" s="11" t="s">
        <v>12</v>
      </c>
      <c r="F12" s="3">
        <v>114</v>
      </c>
      <c r="G12" s="3">
        <v>0</v>
      </c>
      <c r="H12" s="3">
        <f t="shared" si="0"/>
        <v>114</v>
      </c>
      <c r="I12" s="3">
        <v>1</v>
      </c>
      <c r="J12" s="3">
        <f t="shared" si="1"/>
        <v>114</v>
      </c>
      <c r="K12" s="4">
        <f t="shared" si="2"/>
        <v>114</v>
      </c>
      <c r="L12" s="3">
        <v>86.36</v>
      </c>
    </row>
    <row r="13" spans="1:12" x14ac:dyDescent="0.25">
      <c r="A13" s="3">
        <v>26</v>
      </c>
      <c r="B13" s="4">
        <v>10</v>
      </c>
      <c r="C13" s="3" t="s">
        <v>38</v>
      </c>
      <c r="D13" s="3" t="s">
        <v>39</v>
      </c>
      <c r="E13" s="11" t="s">
        <v>12</v>
      </c>
      <c r="F13" s="3">
        <v>110</v>
      </c>
      <c r="G13" s="3">
        <v>0</v>
      </c>
      <c r="H13" s="3">
        <f t="shared" si="0"/>
        <v>110</v>
      </c>
      <c r="I13" s="3">
        <v>1</v>
      </c>
      <c r="J13" s="3">
        <f t="shared" si="1"/>
        <v>110</v>
      </c>
      <c r="K13" s="4">
        <f t="shared" si="2"/>
        <v>110</v>
      </c>
      <c r="L13" s="3">
        <v>86.29</v>
      </c>
    </row>
    <row r="14" spans="1:12" x14ac:dyDescent="0.25">
      <c r="A14" s="3">
        <v>37</v>
      </c>
      <c r="B14" s="4">
        <v>11</v>
      </c>
      <c r="C14" s="3" t="s">
        <v>40</v>
      </c>
      <c r="D14" s="3" t="s">
        <v>41</v>
      </c>
      <c r="E14" s="11" t="s">
        <v>12</v>
      </c>
      <c r="F14" s="3">
        <v>114</v>
      </c>
      <c r="G14" s="3">
        <v>4</v>
      </c>
      <c r="H14" s="3">
        <f t="shared" si="0"/>
        <v>110</v>
      </c>
      <c r="I14" s="3">
        <v>1</v>
      </c>
      <c r="J14" s="3">
        <f t="shared" si="1"/>
        <v>114</v>
      </c>
      <c r="K14" s="4">
        <f t="shared" si="2"/>
        <v>110</v>
      </c>
      <c r="L14" s="3">
        <v>91.15</v>
      </c>
    </row>
    <row r="15" spans="1:12" x14ac:dyDescent="0.25">
      <c r="A15" s="3">
        <v>47</v>
      </c>
      <c r="B15" s="4">
        <v>12</v>
      </c>
      <c r="C15" s="5" t="s">
        <v>42</v>
      </c>
      <c r="D15" s="3" t="s">
        <v>43</v>
      </c>
      <c r="E15" s="11" t="s">
        <v>12</v>
      </c>
      <c r="F15" s="3">
        <v>114</v>
      </c>
      <c r="G15" s="3">
        <v>6</v>
      </c>
      <c r="H15" s="3">
        <f t="shared" si="0"/>
        <v>108</v>
      </c>
      <c r="I15" s="3">
        <v>1</v>
      </c>
      <c r="J15" s="3">
        <f t="shared" si="1"/>
        <v>114</v>
      </c>
      <c r="K15" s="4">
        <f t="shared" si="2"/>
        <v>108</v>
      </c>
      <c r="L15" s="5">
        <v>92.33</v>
      </c>
    </row>
    <row r="16" spans="1:12" x14ac:dyDescent="0.25">
      <c r="A16" s="3">
        <v>43</v>
      </c>
      <c r="B16" s="4">
        <v>13</v>
      </c>
      <c r="C16" s="3" t="s">
        <v>44</v>
      </c>
      <c r="D16" s="3" t="s">
        <v>45</v>
      </c>
      <c r="E16" s="11" t="s">
        <v>12</v>
      </c>
      <c r="F16" s="3">
        <v>98</v>
      </c>
      <c r="G16" s="3">
        <v>0</v>
      </c>
      <c r="H16" s="3">
        <f t="shared" si="0"/>
        <v>98</v>
      </c>
      <c r="I16" s="3">
        <v>1.1000000000000001</v>
      </c>
      <c r="J16" s="3">
        <f t="shared" si="1"/>
        <v>107.80000000000001</v>
      </c>
      <c r="K16" s="4">
        <f t="shared" si="2"/>
        <v>107.80000000000001</v>
      </c>
      <c r="L16" s="3">
        <v>87.38</v>
      </c>
    </row>
    <row r="17" spans="1:12" x14ac:dyDescent="0.25">
      <c r="A17" s="3">
        <v>49</v>
      </c>
      <c r="B17" s="4">
        <v>14</v>
      </c>
      <c r="C17" s="3" t="s">
        <v>48</v>
      </c>
      <c r="D17" s="3" t="s">
        <v>49</v>
      </c>
      <c r="E17" s="11" t="s">
        <v>12</v>
      </c>
      <c r="F17" s="3">
        <v>106</v>
      </c>
      <c r="G17" s="3">
        <v>0</v>
      </c>
      <c r="H17" s="3">
        <f t="shared" si="0"/>
        <v>106</v>
      </c>
      <c r="I17" s="3">
        <v>1</v>
      </c>
      <c r="J17" s="3">
        <f t="shared" si="1"/>
        <v>106</v>
      </c>
      <c r="K17" s="4">
        <f t="shared" si="2"/>
        <v>106</v>
      </c>
      <c r="L17" s="5">
        <v>85.2</v>
      </c>
    </row>
    <row r="18" spans="1:12" x14ac:dyDescent="0.25">
      <c r="A18" s="3">
        <v>18</v>
      </c>
      <c r="B18" s="4">
        <v>15</v>
      </c>
      <c r="C18" s="3" t="s">
        <v>50</v>
      </c>
      <c r="D18" s="3" t="s">
        <v>51</v>
      </c>
      <c r="E18" s="11" t="s">
        <v>12</v>
      </c>
      <c r="F18" s="3">
        <v>105</v>
      </c>
      <c r="G18" s="3">
        <v>0</v>
      </c>
      <c r="H18" s="3">
        <f t="shared" si="0"/>
        <v>105</v>
      </c>
      <c r="I18" s="3">
        <v>1</v>
      </c>
      <c r="J18" s="3">
        <f t="shared" si="1"/>
        <v>105</v>
      </c>
      <c r="K18" s="4">
        <f t="shared" si="2"/>
        <v>105</v>
      </c>
      <c r="L18" s="3">
        <v>80.099999999999994</v>
      </c>
    </row>
    <row r="19" spans="1:12" x14ac:dyDescent="0.25">
      <c r="A19" s="3">
        <v>7</v>
      </c>
      <c r="B19" s="4">
        <v>16</v>
      </c>
      <c r="C19" s="3" t="s">
        <v>52</v>
      </c>
      <c r="D19" s="3" t="s">
        <v>53</v>
      </c>
      <c r="E19" s="11" t="s">
        <v>12</v>
      </c>
      <c r="F19" s="3">
        <v>105</v>
      </c>
      <c r="G19" s="3">
        <v>0</v>
      </c>
      <c r="H19" s="3">
        <f t="shared" si="0"/>
        <v>105</v>
      </c>
      <c r="I19" s="3">
        <v>1</v>
      </c>
      <c r="J19" s="3">
        <f t="shared" si="1"/>
        <v>105</v>
      </c>
      <c r="K19" s="4">
        <f t="shared" si="2"/>
        <v>105</v>
      </c>
      <c r="L19" s="3">
        <v>81.099999999999994</v>
      </c>
    </row>
    <row r="20" spans="1:12" x14ac:dyDescent="0.25">
      <c r="A20" s="3">
        <v>31</v>
      </c>
      <c r="B20" s="4">
        <v>17</v>
      </c>
      <c r="C20" s="3" t="s">
        <v>54</v>
      </c>
      <c r="D20" s="3" t="s">
        <v>55</v>
      </c>
      <c r="E20" s="11" t="s">
        <v>12</v>
      </c>
      <c r="F20" s="3">
        <v>105</v>
      </c>
      <c r="G20" s="3">
        <v>0</v>
      </c>
      <c r="H20" s="3">
        <f t="shared" si="0"/>
        <v>105</v>
      </c>
      <c r="I20" s="3">
        <v>1</v>
      </c>
      <c r="J20" s="3">
        <f t="shared" si="1"/>
        <v>105</v>
      </c>
      <c r="K20" s="4">
        <f t="shared" si="2"/>
        <v>105</v>
      </c>
      <c r="L20" s="3">
        <v>86.55</v>
      </c>
    </row>
    <row r="21" spans="1:12" x14ac:dyDescent="0.25">
      <c r="A21" s="3">
        <v>4</v>
      </c>
      <c r="B21" s="4">
        <v>18</v>
      </c>
      <c r="C21" s="3" t="s">
        <v>56</v>
      </c>
      <c r="D21" s="3" t="s">
        <v>57</v>
      </c>
      <c r="E21" s="11" t="s">
        <v>12</v>
      </c>
      <c r="F21" s="3">
        <v>105</v>
      </c>
      <c r="G21" s="3">
        <v>0</v>
      </c>
      <c r="H21" s="3">
        <f t="shared" si="0"/>
        <v>105</v>
      </c>
      <c r="I21" s="3">
        <v>1</v>
      </c>
      <c r="J21" s="3">
        <f t="shared" si="1"/>
        <v>105</v>
      </c>
      <c r="K21" s="4">
        <f t="shared" si="2"/>
        <v>105</v>
      </c>
      <c r="L21" s="3">
        <v>87.1</v>
      </c>
    </row>
    <row r="22" spans="1:12" x14ac:dyDescent="0.25">
      <c r="A22" s="3">
        <v>45</v>
      </c>
      <c r="B22" s="4">
        <v>19</v>
      </c>
      <c r="C22" s="3" t="s">
        <v>58</v>
      </c>
      <c r="D22" s="3" t="s">
        <v>59</v>
      </c>
      <c r="E22" s="11" t="s">
        <v>12</v>
      </c>
      <c r="F22" s="3">
        <v>99</v>
      </c>
      <c r="G22" s="3">
        <v>0</v>
      </c>
      <c r="H22" s="3">
        <f t="shared" si="0"/>
        <v>99</v>
      </c>
      <c r="I22" s="3">
        <v>1</v>
      </c>
      <c r="J22" s="3">
        <f t="shared" si="1"/>
        <v>99</v>
      </c>
      <c r="K22" s="4">
        <f t="shared" si="2"/>
        <v>99</v>
      </c>
      <c r="L22" s="3">
        <v>85.3</v>
      </c>
    </row>
    <row r="23" spans="1:12" x14ac:dyDescent="0.25">
      <c r="A23" s="3">
        <v>51</v>
      </c>
      <c r="B23" s="4">
        <v>20</v>
      </c>
      <c r="C23" s="3" t="s">
        <v>60</v>
      </c>
      <c r="D23" s="3" t="s">
        <v>61</v>
      </c>
      <c r="E23" s="11" t="s">
        <v>12</v>
      </c>
      <c r="F23" s="3">
        <v>65</v>
      </c>
      <c r="G23" s="3">
        <v>0</v>
      </c>
      <c r="H23" s="3">
        <f t="shared" si="0"/>
        <v>65</v>
      </c>
      <c r="I23" s="3">
        <v>1.5</v>
      </c>
      <c r="J23" s="3">
        <f t="shared" si="1"/>
        <v>97.5</v>
      </c>
      <c r="K23" s="4">
        <f t="shared" si="2"/>
        <v>97.5</v>
      </c>
      <c r="L23" s="3">
        <v>89.15</v>
      </c>
    </row>
    <row r="24" spans="1:12" x14ac:dyDescent="0.25">
      <c r="A24" s="3">
        <v>30</v>
      </c>
      <c r="B24" s="4">
        <v>21</v>
      </c>
      <c r="C24" s="3" t="s">
        <v>64</v>
      </c>
      <c r="D24" s="3" t="s">
        <v>65</v>
      </c>
      <c r="E24" s="11" t="s">
        <v>12</v>
      </c>
      <c r="F24" s="3">
        <v>78</v>
      </c>
      <c r="G24" s="3">
        <v>20</v>
      </c>
      <c r="H24" s="3">
        <f t="shared" si="0"/>
        <v>58</v>
      </c>
      <c r="I24" s="3">
        <v>1.5</v>
      </c>
      <c r="J24" s="3">
        <f t="shared" si="1"/>
        <v>117</v>
      </c>
      <c r="K24" s="4">
        <f t="shared" si="2"/>
        <v>97</v>
      </c>
      <c r="L24" s="3">
        <v>99.06</v>
      </c>
    </row>
    <row r="25" spans="1:12" x14ac:dyDescent="0.25">
      <c r="A25" s="3">
        <v>35</v>
      </c>
      <c r="B25" s="4">
        <v>22</v>
      </c>
      <c r="C25" s="3" t="s">
        <v>66</v>
      </c>
      <c r="D25" s="3" t="s">
        <v>67</v>
      </c>
      <c r="E25" s="11" t="s">
        <v>12</v>
      </c>
      <c r="F25" s="3">
        <v>109</v>
      </c>
      <c r="G25" s="3">
        <v>18</v>
      </c>
      <c r="H25" s="3">
        <f t="shared" si="0"/>
        <v>91</v>
      </c>
      <c r="I25" s="3">
        <v>1</v>
      </c>
      <c r="J25" s="3">
        <f t="shared" si="1"/>
        <v>109</v>
      </c>
      <c r="K25" s="4">
        <f t="shared" si="2"/>
        <v>91</v>
      </c>
      <c r="L25" s="3">
        <v>98.33</v>
      </c>
    </row>
    <row r="26" spans="1:12" x14ac:dyDescent="0.25">
      <c r="A26" s="3">
        <v>36</v>
      </c>
      <c r="B26" s="4">
        <v>23</v>
      </c>
      <c r="C26" s="3" t="s">
        <v>70</v>
      </c>
      <c r="D26" s="3" t="s">
        <v>71</v>
      </c>
      <c r="E26" s="11" t="s">
        <v>12</v>
      </c>
      <c r="F26" s="3">
        <v>84</v>
      </c>
      <c r="G26" s="3">
        <v>0</v>
      </c>
      <c r="H26" s="3">
        <f t="shared" si="0"/>
        <v>84</v>
      </c>
      <c r="I26" s="3">
        <v>1</v>
      </c>
      <c r="J26" s="3">
        <f t="shared" si="1"/>
        <v>84</v>
      </c>
      <c r="K26" s="4">
        <f t="shared" si="2"/>
        <v>84</v>
      </c>
      <c r="L26" s="3">
        <v>86.35</v>
      </c>
    </row>
    <row r="27" spans="1:12" x14ac:dyDescent="0.25">
      <c r="A27" s="3">
        <v>22</v>
      </c>
      <c r="B27" s="4">
        <v>24</v>
      </c>
      <c r="C27" s="3" t="s">
        <v>72</v>
      </c>
      <c r="D27" s="3" t="s">
        <v>73</v>
      </c>
      <c r="E27" s="11" t="s">
        <v>12</v>
      </c>
      <c r="F27" s="3">
        <v>84</v>
      </c>
      <c r="G27" s="3">
        <v>0</v>
      </c>
      <c r="H27" s="3">
        <f t="shared" si="0"/>
        <v>84</v>
      </c>
      <c r="I27" s="3">
        <v>1</v>
      </c>
      <c r="J27" s="3">
        <f t="shared" si="1"/>
        <v>84</v>
      </c>
      <c r="K27" s="4">
        <f t="shared" si="2"/>
        <v>84</v>
      </c>
      <c r="L27" s="3">
        <v>89.35</v>
      </c>
    </row>
    <row r="28" spans="1:12" x14ac:dyDescent="0.25">
      <c r="A28" s="3">
        <v>1</v>
      </c>
      <c r="B28" s="4">
        <v>25</v>
      </c>
      <c r="C28" s="3" t="s">
        <v>76</v>
      </c>
      <c r="D28" s="3" t="s">
        <v>77</v>
      </c>
      <c r="E28" s="11" t="s">
        <v>12</v>
      </c>
      <c r="F28" s="3">
        <v>90</v>
      </c>
      <c r="G28" s="3">
        <v>6</v>
      </c>
      <c r="H28" s="3">
        <f t="shared" si="0"/>
        <v>84</v>
      </c>
      <c r="I28" s="3">
        <v>1</v>
      </c>
      <c r="J28" s="3">
        <f t="shared" si="1"/>
        <v>90</v>
      </c>
      <c r="K28" s="4">
        <f t="shared" si="2"/>
        <v>84</v>
      </c>
      <c r="L28" s="5">
        <v>92.45</v>
      </c>
    </row>
    <row r="29" spans="1:12" x14ac:dyDescent="0.25">
      <c r="A29" s="3">
        <v>17</v>
      </c>
      <c r="B29" s="4">
        <v>26</v>
      </c>
      <c r="C29" s="3" t="s">
        <v>78</v>
      </c>
      <c r="D29" s="3" t="s">
        <v>79</v>
      </c>
      <c r="E29" s="11" t="s">
        <v>12</v>
      </c>
      <c r="F29" s="3">
        <v>82</v>
      </c>
      <c r="G29" s="3">
        <v>0</v>
      </c>
      <c r="H29" s="3">
        <f t="shared" si="0"/>
        <v>82</v>
      </c>
      <c r="I29" s="3">
        <v>1</v>
      </c>
      <c r="J29" s="3">
        <f t="shared" si="1"/>
        <v>82</v>
      </c>
      <c r="K29" s="4">
        <f t="shared" si="2"/>
        <v>82</v>
      </c>
      <c r="L29" s="3">
        <v>80.5</v>
      </c>
    </row>
    <row r="30" spans="1:12" x14ac:dyDescent="0.25">
      <c r="A30" s="3">
        <v>27</v>
      </c>
      <c r="B30" s="4">
        <v>27</v>
      </c>
      <c r="C30" s="6" t="s">
        <v>84</v>
      </c>
      <c r="D30" s="3" t="s">
        <v>85</v>
      </c>
      <c r="E30" s="11" t="s">
        <v>12</v>
      </c>
      <c r="F30" s="3">
        <v>80</v>
      </c>
      <c r="G30" s="3">
        <v>0</v>
      </c>
      <c r="H30" s="3">
        <f t="shared" si="0"/>
        <v>80</v>
      </c>
      <c r="I30" s="3">
        <v>1</v>
      </c>
      <c r="J30" s="3">
        <f t="shared" si="1"/>
        <v>80</v>
      </c>
      <c r="K30" s="4">
        <f t="shared" si="2"/>
        <v>80</v>
      </c>
      <c r="L30" s="3">
        <v>90</v>
      </c>
    </row>
    <row r="31" spans="1:12" x14ac:dyDescent="0.25">
      <c r="A31" s="3">
        <v>21</v>
      </c>
      <c r="B31" s="4">
        <v>28</v>
      </c>
      <c r="C31" s="3" t="s">
        <v>88</v>
      </c>
      <c r="D31" s="3" t="s">
        <v>89</v>
      </c>
      <c r="E31" s="11" t="s">
        <v>12</v>
      </c>
      <c r="F31" s="3">
        <v>77</v>
      </c>
      <c r="G31" s="3">
        <v>0</v>
      </c>
      <c r="H31" s="3">
        <f t="shared" si="0"/>
        <v>77</v>
      </c>
      <c r="I31" s="3">
        <v>1</v>
      </c>
      <c r="J31" s="3">
        <f t="shared" si="1"/>
        <v>77</v>
      </c>
      <c r="K31" s="4">
        <f t="shared" si="2"/>
        <v>77</v>
      </c>
      <c r="L31" s="3">
        <v>86.13</v>
      </c>
    </row>
    <row r="32" spans="1:12" x14ac:dyDescent="0.25">
      <c r="A32" s="3">
        <v>38</v>
      </c>
      <c r="B32" s="4">
        <v>29</v>
      </c>
      <c r="C32" s="3" t="s">
        <v>90</v>
      </c>
      <c r="D32" s="3" t="s">
        <v>91</v>
      </c>
      <c r="E32" s="11" t="s">
        <v>12</v>
      </c>
      <c r="F32" s="3">
        <v>70</v>
      </c>
      <c r="G32" s="3">
        <v>8</v>
      </c>
      <c r="H32" s="3">
        <f t="shared" si="0"/>
        <v>62</v>
      </c>
      <c r="I32" s="3">
        <v>1</v>
      </c>
      <c r="J32" s="3">
        <f t="shared" si="1"/>
        <v>70</v>
      </c>
      <c r="K32" s="4">
        <f t="shared" si="2"/>
        <v>62</v>
      </c>
      <c r="L32" s="5">
        <v>93.5</v>
      </c>
    </row>
    <row r="33" spans="1:12" x14ac:dyDescent="0.25">
      <c r="A33" s="3">
        <v>5</v>
      </c>
      <c r="B33" s="4">
        <v>30</v>
      </c>
      <c r="C33" s="3" t="s">
        <v>96</v>
      </c>
      <c r="D33" s="3" t="s">
        <v>97</v>
      </c>
      <c r="E33" s="11" t="s">
        <v>12</v>
      </c>
      <c r="F33" s="3">
        <v>57</v>
      </c>
      <c r="G33" s="3">
        <v>4</v>
      </c>
      <c r="H33" s="3">
        <f t="shared" si="0"/>
        <v>53</v>
      </c>
      <c r="I33" s="3">
        <v>1</v>
      </c>
      <c r="J33" s="3">
        <f t="shared" si="1"/>
        <v>57</v>
      </c>
      <c r="K33" s="4">
        <f t="shared" si="2"/>
        <v>53</v>
      </c>
      <c r="L33" s="3">
        <v>91.3</v>
      </c>
    </row>
    <row r="34" spans="1:12" x14ac:dyDescent="0.25">
      <c r="A34" s="3">
        <v>24</v>
      </c>
      <c r="B34" s="4">
        <v>31</v>
      </c>
      <c r="C34" s="5" t="s">
        <v>103</v>
      </c>
      <c r="D34" s="5" t="s">
        <v>104</v>
      </c>
      <c r="E34" s="11" t="s">
        <v>12</v>
      </c>
      <c r="F34" s="3">
        <v>48</v>
      </c>
      <c r="G34" s="3">
        <v>0</v>
      </c>
      <c r="H34" s="3">
        <f t="shared" si="0"/>
        <v>48</v>
      </c>
      <c r="I34" s="3">
        <v>1</v>
      </c>
      <c r="J34" s="3">
        <f t="shared" si="1"/>
        <v>48</v>
      </c>
      <c r="K34" s="4">
        <f t="shared" si="2"/>
        <v>48</v>
      </c>
      <c r="L34" s="3">
        <v>74.3</v>
      </c>
    </row>
    <row r="35" spans="1:12" x14ac:dyDescent="0.25">
      <c r="A35" s="3">
        <v>20</v>
      </c>
      <c r="B35" s="4">
        <v>32</v>
      </c>
      <c r="C35" s="3" t="s">
        <v>105</v>
      </c>
      <c r="D35" s="3" t="s">
        <v>106</v>
      </c>
      <c r="E35" s="11" t="s">
        <v>12</v>
      </c>
      <c r="F35" s="3">
        <v>72</v>
      </c>
      <c r="G35" s="3">
        <v>38</v>
      </c>
      <c r="H35" s="3">
        <f t="shared" si="0"/>
        <v>34</v>
      </c>
      <c r="I35" s="3">
        <v>1</v>
      </c>
      <c r="J35" s="3">
        <f t="shared" si="1"/>
        <v>72</v>
      </c>
      <c r="K35" s="4">
        <f t="shared" si="2"/>
        <v>34</v>
      </c>
      <c r="L35" s="3">
        <v>108.29</v>
      </c>
    </row>
    <row r="36" spans="1:12" x14ac:dyDescent="0.25">
      <c r="A36" s="3">
        <v>54</v>
      </c>
      <c r="B36" s="4">
        <v>33</v>
      </c>
      <c r="C36" s="3" t="s">
        <v>109</v>
      </c>
      <c r="D36" s="3"/>
      <c r="E36" s="11" t="s">
        <v>12</v>
      </c>
      <c r="F36" s="5">
        <v>26</v>
      </c>
      <c r="G36" s="5">
        <v>52</v>
      </c>
      <c r="H36" s="3">
        <f t="shared" si="0"/>
        <v>-26</v>
      </c>
      <c r="I36" s="5">
        <v>1</v>
      </c>
      <c r="J36" s="5">
        <f t="shared" si="1"/>
        <v>26</v>
      </c>
      <c r="K36" s="4">
        <f>H36*I36</f>
        <v>-26</v>
      </c>
      <c r="L36" s="5">
        <v>116</v>
      </c>
    </row>
  </sheetData>
  <sortState ref="A4:M36">
    <sortCondition descending="1" ref="K4:K36"/>
    <sortCondition ref="L4:L3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</vt:lpstr>
      <vt:lpstr>kategorie A</vt:lpstr>
      <vt:lpstr>kategorie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Kalkusova</dc:creator>
  <cp:lastModifiedBy>branisova</cp:lastModifiedBy>
  <dcterms:created xsi:type="dcterms:W3CDTF">2015-10-23T08:57:49Z</dcterms:created>
  <dcterms:modified xsi:type="dcterms:W3CDTF">2015-11-02T11:37:00Z</dcterms:modified>
</cp:coreProperties>
</file>